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8070" windowWidth="18015" windowHeight="8190" tabRatio="500" activeTab="1"/>
  </bookViews>
  <sheets>
    <sheet name="RIEPILOGO" sheetId="1" r:id="rId1"/>
    <sheet name="INVERNALE" sheetId="2" r:id="rId2"/>
    <sheet name="ESTIVO" sheetId="3" r:id="rId3"/>
  </sheets>
  <calcPr calcId="114210"/>
</workbook>
</file>

<file path=xl/calcChain.xml><?xml version="1.0" encoding="utf-8"?>
<calcChain xmlns="http://schemas.openxmlformats.org/spreadsheetml/2006/main">
  <c r="D10" i="1"/>
  <c r="AA110" i="2"/>
  <c r="U110"/>
  <c r="O110"/>
  <c r="I110"/>
  <c r="C110"/>
  <c r="AA85"/>
  <c r="T21" i="1"/>
  <c r="U85" i="2"/>
  <c r="P21" i="1"/>
  <c r="O85" i="2"/>
  <c r="L21" i="1"/>
  <c r="I85" i="2"/>
  <c r="C85"/>
  <c r="AA56"/>
  <c r="U56"/>
  <c r="P20" i="1"/>
  <c r="O56" i="2"/>
  <c r="I56"/>
  <c r="C56"/>
  <c r="AA31"/>
  <c r="U31"/>
  <c r="O31"/>
  <c r="L19" i="1"/>
  <c r="I31" i="2"/>
  <c r="C31"/>
  <c r="AA105" i="3"/>
  <c r="T13" i="1"/>
  <c r="U105" i="3"/>
  <c r="O105"/>
  <c r="L13" i="1"/>
  <c r="I105" i="3"/>
  <c r="C105"/>
  <c r="AA77"/>
  <c r="U77"/>
  <c r="O77"/>
  <c r="I77"/>
  <c r="C77"/>
  <c r="AA54"/>
  <c r="U54"/>
  <c r="O54"/>
  <c r="L11" i="1"/>
  <c r="I54" i="3"/>
  <c r="H11" i="1"/>
  <c r="C54" i="3"/>
  <c r="D11" i="1"/>
  <c r="AA23" i="3"/>
  <c r="U23"/>
  <c r="P10" i="1"/>
  <c r="O23" i="3"/>
  <c r="L10" i="1"/>
  <c r="I23" i="3"/>
  <c r="H10" i="1"/>
  <c r="C23" i="3"/>
  <c r="H12" i="1"/>
  <c r="P13"/>
  <c r="D19"/>
  <c r="T19"/>
  <c r="P22"/>
  <c r="AD105" i="3"/>
  <c r="W13" i="1"/>
  <c r="AC105" i="3"/>
  <c r="AB105"/>
  <c r="U13" i="1"/>
  <c r="X105" i="3"/>
  <c r="S13" i="1"/>
  <c r="W105" i="3"/>
  <c r="V105"/>
  <c r="Q13" i="1"/>
  <c r="R105" i="3"/>
  <c r="O13" i="1"/>
  <c r="Q105" i="3"/>
  <c r="N13" i="1"/>
  <c r="E105" i="3"/>
  <c r="F13" i="1"/>
  <c r="K105" i="3"/>
  <c r="J13" i="1"/>
  <c r="R13"/>
  <c r="V13"/>
  <c r="Z13"/>
  <c r="P105" i="3"/>
  <c r="L105"/>
  <c r="K13" i="1"/>
  <c r="J105" i="3"/>
  <c r="I13" i="1"/>
  <c r="D105" i="3"/>
  <c r="E13" i="1"/>
  <c r="M13"/>
  <c r="Y13"/>
  <c r="H13"/>
  <c r="F105" i="3"/>
  <c r="G13" i="1"/>
  <c r="D13"/>
  <c r="AD77" i="3"/>
  <c r="AC77"/>
  <c r="AB77"/>
  <c r="T12" i="1"/>
  <c r="X77" i="3"/>
  <c r="S12" i="1"/>
  <c r="W77" i="3"/>
  <c r="V77"/>
  <c r="P12" i="1"/>
  <c r="R77" i="3"/>
  <c r="O12" i="1"/>
  <c r="Q77" i="3"/>
  <c r="P77"/>
  <c r="M12" i="1"/>
  <c r="L12"/>
  <c r="L77" i="3"/>
  <c r="K12" i="1"/>
  <c r="K77" i="3"/>
  <c r="J12" i="1"/>
  <c r="J77" i="3"/>
  <c r="I12" i="1"/>
  <c r="F77" i="3"/>
  <c r="G12" i="1"/>
  <c r="W12"/>
  <c r="AA12"/>
  <c r="E77" i="3"/>
  <c r="D77"/>
  <c r="E12" i="1"/>
  <c r="D12"/>
  <c r="AD54" i="3"/>
  <c r="W11" i="1"/>
  <c r="AC54" i="3"/>
  <c r="V11" i="1"/>
  <c r="AB54" i="3"/>
  <c r="T11" i="1"/>
  <c r="X54" i="3"/>
  <c r="S11" i="1"/>
  <c r="W54" i="3"/>
  <c r="V54"/>
  <c r="Q11" i="1"/>
  <c r="P11"/>
  <c r="R54" i="3"/>
  <c r="Q54"/>
  <c r="N11" i="1"/>
  <c r="P54" i="3"/>
  <c r="M11" i="1"/>
  <c r="L54" i="3"/>
  <c r="K11" i="1"/>
  <c r="K54" i="3"/>
  <c r="J54"/>
  <c r="I11" i="1"/>
  <c r="F54" i="3"/>
  <c r="G11" i="1"/>
  <c r="O11"/>
  <c r="AA11"/>
  <c r="E54" i="3"/>
  <c r="D54"/>
  <c r="AD23"/>
  <c r="W10" i="1"/>
  <c r="AC23" i="3"/>
  <c r="AB23"/>
  <c r="U10" i="1"/>
  <c r="T10"/>
  <c r="X23" i="3"/>
  <c r="W23"/>
  <c r="R10" i="1"/>
  <c r="V23" i="3"/>
  <c r="Q10" i="1"/>
  <c r="R23" i="3"/>
  <c r="O10" i="1"/>
  <c r="Q23" i="3"/>
  <c r="P23"/>
  <c r="M10" i="1"/>
  <c r="L23" i="3"/>
  <c r="K10" i="1"/>
  <c r="K23" i="3"/>
  <c r="J10" i="1"/>
  <c r="J23" i="3"/>
  <c r="F23"/>
  <c r="G10" i="1"/>
  <c r="S10"/>
  <c r="AA10"/>
  <c r="E23" i="3"/>
  <c r="F10" i="1"/>
  <c r="N10"/>
  <c r="V10"/>
  <c r="Z10"/>
  <c r="D23" i="3"/>
  <c r="E10" i="1"/>
  <c r="AD110" i="2"/>
  <c r="AC110"/>
  <c r="AB110"/>
  <c r="U22" i="1"/>
  <c r="T22"/>
  <c r="X110" i="2"/>
  <c r="W110"/>
  <c r="V110"/>
  <c r="Q22" i="1"/>
  <c r="R110" i="2"/>
  <c r="Q110"/>
  <c r="N22" i="1"/>
  <c r="P110" i="2"/>
  <c r="M22" i="1"/>
  <c r="L22"/>
  <c r="L110" i="2"/>
  <c r="K110"/>
  <c r="J22" i="1"/>
  <c r="J110" i="2"/>
  <c r="I22" i="1"/>
  <c r="H22"/>
  <c r="F110" i="2"/>
  <c r="E110"/>
  <c r="D110"/>
  <c r="E22" i="1"/>
  <c r="Y22"/>
  <c r="D22"/>
  <c r="AD85" i="2"/>
  <c r="AC85"/>
  <c r="V21" i="1"/>
  <c r="AB85" i="2"/>
  <c r="U21" i="1"/>
  <c r="X85" i="2"/>
  <c r="W85"/>
  <c r="R21" i="1"/>
  <c r="V85" i="2"/>
  <c r="Q21" i="1"/>
  <c r="R85" i="2"/>
  <c r="O21" i="1"/>
  <c r="Q85" i="2"/>
  <c r="P85"/>
  <c r="M21" i="1"/>
  <c r="L85" i="2"/>
  <c r="K85"/>
  <c r="J21" i="1"/>
  <c r="J85" i="2"/>
  <c r="I21" i="1"/>
  <c r="H21"/>
  <c r="F85" i="2"/>
  <c r="G21" i="1"/>
  <c r="K21"/>
  <c r="S21"/>
  <c r="W21"/>
  <c r="AA21"/>
  <c r="E85" i="2"/>
  <c r="D85"/>
  <c r="E21" i="1"/>
  <c r="Y21"/>
  <c r="D21"/>
  <c r="AD55" i="2"/>
  <c r="AD56"/>
  <c r="W20" i="1"/>
  <c r="AC55" i="2"/>
  <c r="AC56"/>
  <c r="V20" i="1"/>
  <c r="AB55" i="2"/>
  <c r="AB56"/>
  <c r="U20" i="1"/>
  <c r="T20"/>
  <c r="X55" i="2"/>
  <c r="X56"/>
  <c r="S20" i="1"/>
  <c r="W55" i="2"/>
  <c r="W56"/>
  <c r="R20" i="1"/>
  <c r="V55" i="2"/>
  <c r="V56"/>
  <c r="Q20" i="1"/>
  <c r="R55" i="2"/>
  <c r="R56"/>
  <c r="O20" i="1"/>
  <c r="Q55" i="2"/>
  <c r="Q56"/>
  <c r="N20" i="1"/>
  <c r="P55" i="2"/>
  <c r="P56"/>
  <c r="M20" i="1"/>
  <c r="L20"/>
  <c r="L55" i="2"/>
  <c r="L56"/>
  <c r="K20" i="1"/>
  <c r="K55" i="2"/>
  <c r="K56"/>
  <c r="J20" i="1"/>
  <c r="J55" i="2"/>
  <c r="J56"/>
  <c r="I20" i="1"/>
  <c r="H20"/>
  <c r="F55" i="2"/>
  <c r="F56"/>
  <c r="G20" i="1"/>
  <c r="E55" i="2"/>
  <c r="E56"/>
  <c r="F20" i="1"/>
  <c r="D55" i="2"/>
  <c r="D56"/>
  <c r="E20" i="1"/>
  <c r="Y20"/>
  <c r="D20"/>
  <c r="AD31" i="2"/>
  <c r="W19" i="1"/>
  <c r="AC31" i="2"/>
  <c r="V19" i="1"/>
  <c r="AB31" i="2"/>
  <c r="U19" i="1"/>
  <c r="X31" i="2"/>
  <c r="S19" i="1"/>
  <c r="W31" i="2"/>
  <c r="R19" i="1"/>
  <c r="V31" i="2"/>
  <c r="Q19" i="1"/>
  <c r="P19"/>
  <c r="R31" i="2"/>
  <c r="O19" i="1"/>
  <c r="Q31" i="2"/>
  <c r="N19" i="1"/>
  <c r="P31" i="2"/>
  <c r="M19" i="1"/>
  <c r="L31" i="2"/>
  <c r="K19" i="1"/>
  <c r="F31" i="2"/>
  <c r="G19" i="1"/>
  <c r="AA19"/>
  <c r="K31" i="2"/>
  <c r="J19" i="1"/>
  <c r="J31" i="2"/>
  <c r="I19" i="1"/>
  <c r="H19"/>
  <c r="E31" i="2"/>
  <c r="F19" i="1"/>
  <c r="D31" i="2"/>
  <c r="E19" i="1"/>
  <c r="Y19"/>
  <c r="G22"/>
  <c r="K22"/>
  <c r="O22"/>
  <c r="S22"/>
  <c r="W22"/>
  <c r="AA22"/>
  <c r="F11"/>
  <c r="J11"/>
  <c r="R11"/>
  <c r="Z11"/>
  <c r="F12"/>
  <c r="N12"/>
  <c r="R12"/>
  <c r="V12"/>
  <c r="Z12"/>
  <c r="F21"/>
  <c r="N21"/>
  <c r="F22"/>
  <c r="R22"/>
  <c r="V22"/>
  <c r="I10"/>
  <c r="Y10"/>
  <c r="E11"/>
  <c r="U11"/>
  <c r="Q12"/>
  <c r="U12"/>
  <c r="X13"/>
  <c r="X12"/>
  <c r="Z21"/>
  <c r="Z20"/>
  <c r="X21"/>
  <c r="X22"/>
  <c r="Z14"/>
  <c r="X11"/>
  <c r="Y12"/>
  <c r="X10"/>
  <c r="AA13"/>
  <c r="AA14"/>
  <c r="X19"/>
  <c r="Y23"/>
  <c r="Y11"/>
  <c r="Y14"/>
  <c r="Y28"/>
  <c r="Z22"/>
  <c r="Z19"/>
  <c r="X20"/>
  <c r="AA20"/>
  <c r="AA23"/>
  <c r="X23"/>
  <c r="X14"/>
  <c r="AA28"/>
  <c r="Z23"/>
  <c r="Z28"/>
  <c r="X28"/>
</calcChain>
</file>

<file path=xl/sharedStrings.xml><?xml version="1.0" encoding="utf-8"?>
<sst xmlns="http://schemas.openxmlformats.org/spreadsheetml/2006/main" count="1107" uniqueCount="168">
  <si>
    <t>Menù</t>
  </si>
  <si>
    <t>Settimana</t>
  </si>
  <si>
    <t>Lunedì</t>
  </si>
  <si>
    <t>Martedì</t>
  </si>
  <si>
    <t>Mercoledì</t>
  </si>
  <si>
    <t>Giovedì</t>
  </si>
  <si>
    <t>Venerdì</t>
  </si>
  <si>
    <t>TOTALE</t>
  </si>
  <si>
    <t>Tot. Gr.</t>
  </si>
  <si>
    <t>Fil corta</t>
  </si>
  <si>
    <t>Bio</t>
  </si>
  <si>
    <t>Equo S.</t>
  </si>
  <si>
    <t>Fil. Corta</t>
  </si>
  <si>
    <t>Estivo</t>
  </si>
  <si>
    <t>1°</t>
  </si>
  <si>
    <t>2°</t>
  </si>
  <si>
    <t>3°</t>
  </si>
  <si>
    <t>4°</t>
  </si>
  <si>
    <t>Invernale</t>
  </si>
  <si>
    <t>Totale ESTIVO e INVERNALE</t>
  </si>
  <si>
    <t>Elenco Alimenti</t>
  </si>
  <si>
    <t>Gr.</t>
  </si>
  <si>
    <t>Pasta</t>
  </si>
  <si>
    <t>Carote/Finocchi</t>
  </si>
  <si>
    <t>Riso parb/semint/int</t>
  </si>
  <si>
    <t>Pomodori pelati</t>
  </si>
  <si>
    <t>Funghi</t>
  </si>
  <si>
    <t>Carote</t>
  </si>
  <si>
    <t>Vitellone magro</t>
  </si>
  <si>
    <t>Odori</t>
  </si>
  <si>
    <t>q.b.</t>
  </si>
  <si>
    <t>Zucchine</t>
  </si>
  <si>
    <t>Olio</t>
  </si>
  <si>
    <t>Patate</t>
  </si>
  <si>
    <t>Parmigiano reggiano</t>
  </si>
  <si>
    <t>Cuore filetto merluzzo /nasello surg.</t>
  </si>
  <si>
    <t>Petto di pollo</t>
  </si>
  <si>
    <t>Uovo pastorizzato</t>
  </si>
  <si>
    <t>Farina/Pangrattato</t>
  </si>
  <si>
    <t>Farina</t>
  </si>
  <si>
    <t>Limone</t>
  </si>
  <si>
    <t>Ricotta</t>
  </si>
  <si>
    <t>Latte</t>
  </si>
  <si>
    <t>Base pizza precotta</t>
  </si>
  <si>
    <t>Olive</t>
  </si>
  <si>
    <t>Cavolfiore</t>
  </si>
  <si>
    <t>Mozzarella</t>
  </si>
  <si>
    <t>Pane integrale</t>
  </si>
  <si>
    <t>Biete surg.</t>
  </si>
  <si>
    <t>Banana</t>
  </si>
  <si>
    <t>Noce moscata</t>
  </si>
  <si>
    <t>Aglio</t>
  </si>
  <si>
    <t>Frutta</t>
  </si>
  <si>
    <t>Pane bianco</t>
  </si>
  <si>
    <t xml:space="preserve">Totale gr.  </t>
  </si>
  <si>
    <t>Cavolo nero</t>
  </si>
  <si>
    <t>Prosciutto cotto</t>
  </si>
  <si>
    <t>Burro</t>
  </si>
  <si>
    <t>Crostata</t>
  </si>
  <si>
    <t>Salvia</t>
  </si>
  <si>
    <t>Spinaci surg.</t>
  </si>
  <si>
    <t>Insalata</t>
  </si>
  <si>
    <t>Mais</t>
  </si>
  <si>
    <t>Broccoli di cavolo</t>
  </si>
  <si>
    <t>Porri</t>
  </si>
  <si>
    <t>Bieta</t>
  </si>
  <si>
    <t>Cavolo verza</t>
  </si>
  <si>
    <t>Arista di maiale</t>
  </si>
  <si>
    <t>Fagioli secchi</t>
  </si>
  <si>
    <t>Piselli surg.</t>
  </si>
  <si>
    <t>Fesa di tacchino</t>
  </si>
  <si>
    <t>Finocchi</t>
  </si>
  <si>
    <t>Tortellini</t>
  </si>
  <si>
    <t>Zucca gialla</t>
  </si>
  <si>
    <t>Emmental/Edam</t>
  </si>
  <si>
    <t>Fagiolini surg.</t>
  </si>
  <si>
    <t>Radicchio rosso</t>
  </si>
  <si>
    <t>Ravioli</t>
  </si>
  <si>
    <t>Basilico</t>
  </si>
  <si>
    <t>Piadina</t>
  </si>
  <si>
    <t>Pomodori pel/fresc mat</t>
  </si>
  <si>
    <t>Pinoli</t>
  </si>
  <si>
    <t>Pomodori insalatari</t>
  </si>
  <si>
    <t xml:space="preserve">Petto di pollo </t>
  </si>
  <si>
    <t>Pomodori/Cetrioli</t>
  </si>
  <si>
    <t>Aglio/prezzemolo</t>
  </si>
  <si>
    <t>Cetrioli</t>
  </si>
  <si>
    <t>Gnocchi di patate</t>
  </si>
  <si>
    <t>Orzo</t>
  </si>
  <si>
    <t>PRIMA SETTIMANA       Lunedì</t>
  </si>
  <si>
    <t>SECONDA SETTIMANA       Lunedì</t>
  </si>
  <si>
    <t>TERZA SETTIMANA       Lunedì</t>
  </si>
  <si>
    <t>QUARTA SETTIMANA       Lunedì</t>
  </si>
  <si>
    <t>qb</t>
  </si>
  <si>
    <t>Cuore di filetto merluzzo/nasello surg.</t>
  </si>
  <si>
    <t>uovo pastorizzato</t>
  </si>
  <si>
    <t>farina/pangrattato</t>
  </si>
  <si>
    <t>Farro</t>
  </si>
  <si>
    <t>Carote/cetrioli/pomodori</t>
  </si>
  <si>
    <t xml:space="preserve">Mozzarella </t>
  </si>
  <si>
    <t>Capperi/origano</t>
  </si>
  <si>
    <t>Riso parboiled/semiintegrale/integrale</t>
  </si>
  <si>
    <t>Ceci secchi/fagioli secchi/lenticchie secche</t>
  </si>
  <si>
    <t>pomodori insalatari</t>
  </si>
  <si>
    <t xml:space="preserve">Frutta </t>
  </si>
  <si>
    <t>Ricott/latte/parmigiano reggiano</t>
  </si>
  <si>
    <t>Pasta all'uovo</t>
  </si>
  <si>
    <t>Odori/spezie</t>
  </si>
  <si>
    <t xml:space="preserve">Olio </t>
  </si>
  <si>
    <t xml:space="preserve">Pasta all'uovo </t>
  </si>
  <si>
    <t xml:space="preserve">Basilico </t>
  </si>
  <si>
    <t>Stracchini/ricotta/mozzarella</t>
  </si>
  <si>
    <t>Caciotta</t>
  </si>
  <si>
    <t>Pane biano</t>
  </si>
  <si>
    <t>Pomodori insalatari/pomodori pelati</t>
  </si>
  <si>
    <t>Suino magro</t>
  </si>
  <si>
    <t xml:space="preserve">Farina </t>
  </si>
  <si>
    <t>Ceci secchi</t>
  </si>
  <si>
    <t>Cuori di filetto di merluzzo/nasello surg.</t>
  </si>
  <si>
    <t>Capperi/origano/limone</t>
  </si>
  <si>
    <t>Pane intergale</t>
  </si>
  <si>
    <t>Stracchino/ricotta/mozzarella</t>
  </si>
  <si>
    <t>Farina/pangrattato</t>
  </si>
  <si>
    <t>Aglio/prezzemolo/limone</t>
  </si>
  <si>
    <t>Pomodri peati</t>
  </si>
  <si>
    <t>Uovo sodo n.</t>
  </si>
  <si>
    <t>1e1\2</t>
  </si>
  <si>
    <t>Riso parboiled/semintegrale/integrale</t>
  </si>
  <si>
    <t>Fagiolini surgelati/carote/zucchine</t>
  </si>
  <si>
    <t>Fagiolini surg./carote/zucchine</t>
  </si>
  <si>
    <t>Cuore di filetto di merluzzo/nasello surg.</t>
  </si>
  <si>
    <t xml:space="preserve">Carote </t>
  </si>
  <si>
    <t>Fagioli secchi/lenticchie secche/ceci secchi</t>
  </si>
  <si>
    <t>Ricotta/latte</t>
  </si>
  <si>
    <t xml:space="preserve">Pane integrale </t>
  </si>
  <si>
    <t>Prosciuto cotto</t>
  </si>
  <si>
    <t>Biete surgelate</t>
  </si>
  <si>
    <t>Piselli surg</t>
  </si>
  <si>
    <t>Pollo s/osso</t>
  </si>
  <si>
    <t>Cuone di filetto di merluzzo/nasello</t>
  </si>
  <si>
    <t>Fagiolini surg./broccoli/carote</t>
  </si>
  <si>
    <t>Misto verdure di stagione fresche/ surg.</t>
  </si>
  <si>
    <t>Cavolo cappuccio/cavolo nero/cavolfiore</t>
  </si>
  <si>
    <t xml:space="preserve">Arista di maiale </t>
  </si>
  <si>
    <t>Cuori di filetti di merluzzo/nasello surg.</t>
  </si>
  <si>
    <t>Farina/aglio/prezzemolo</t>
  </si>
  <si>
    <t xml:space="preserve">Olive </t>
  </si>
  <si>
    <t>Pangrattato</t>
  </si>
  <si>
    <t>Stracchino/ricotta/mozzarerlla</t>
  </si>
  <si>
    <t>Broccoli/piselli surg./fagiolini surg.</t>
  </si>
  <si>
    <t>Pane/patate</t>
  </si>
  <si>
    <t>Farine/pangrattato</t>
  </si>
  <si>
    <t>Carote/finocchi</t>
  </si>
  <si>
    <t>Lenticchie secche</t>
  </si>
  <si>
    <t>Farro/Orzo</t>
  </si>
  <si>
    <t>Stracchino/Ricotta/mozzarella</t>
  </si>
  <si>
    <t>Prezzemolo</t>
  </si>
  <si>
    <t>Sedano/porri/cipolle</t>
  </si>
  <si>
    <t xml:space="preserve">Parmigiano reggiano </t>
  </si>
  <si>
    <t xml:space="preserve">Insalata </t>
  </si>
  <si>
    <t>Pasta di semola</t>
  </si>
  <si>
    <t>Parmigiani reggiano</t>
  </si>
  <si>
    <t>Fagiolini surg./broccoli di cavolo/carote</t>
  </si>
  <si>
    <t>Anno Scolastico 2019/2020</t>
  </si>
  <si>
    <t>Cavolo cappuccio</t>
  </si>
  <si>
    <t>Petto di pollo/fesa di tacchino</t>
  </si>
  <si>
    <t>Procedura aperta per la gestione del                                                                         Centro Cottura Comunale DON MINZONI</t>
  </si>
  <si>
    <t>ATTENZIONE - EVIDENZIARE IN GIALLO I PRODOTTI DI FILIERA CORTA TOSCANA</t>
  </si>
</sst>
</file>

<file path=xl/styles.xml><?xml version="1.0" encoding="utf-8"?>
<styleSheet xmlns="http://schemas.openxmlformats.org/spreadsheetml/2006/main">
  <fonts count="41">
    <font>
      <sz val="10"/>
      <name val="Arial"/>
      <charset val="1"/>
    </font>
    <font>
      <b/>
      <sz val="10"/>
      <name val="Arial"/>
      <family val="2"/>
      <charset val="1"/>
    </font>
    <font>
      <sz val="10"/>
      <color indexed="22"/>
      <name val="Arial"/>
      <family val="2"/>
      <charset val="1"/>
    </font>
    <font>
      <sz val="14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b/>
      <i/>
      <sz val="10"/>
      <name val="Times New Roman"/>
      <family val="1"/>
      <charset val="1"/>
    </font>
    <font>
      <i/>
      <sz val="10"/>
      <color indexed="22"/>
      <name val="Times New Roman"/>
      <family val="1"/>
      <charset val="1"/>
    </font>
    <font>
      <i/>
      <sz val="10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sz val="9"/>
      <color indexed="22"/>
      <name val="Times New Roman"/>
      <family val="1"/>
      <charset val="1"/>
    </font>
    <font>
      <sz val="10"/>
      <color indexed="22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indexed="22"/>
      <name val="Times New Roman"/>
      <family val="1"/>
      <charset val="1"/>
    </font>
    <font>
      <i/>
      <sz val="9"/>
      <name val="Times New Roman"/>
      <family val="1"/>
      <charset val="1"/>
    </font>
    <font>
      <sz val="9"/>
      <color indexed="18"/>
      <name val="Book Antiqua"/>
      <family val="1"/>
      <charset val="1"/>
    </font>
    <font>
      <b/>
      <i/>
      <sz val="11"/>
      <name val="Lubalin Graph"/>
      <family val="1"/>
      <charset val="1"/>
    </font>
    <font>
      <sz val="11"/>
      <color indexed="18"/>
      <name val="Lubalin Graph"/>
      <family val="1"/>
      <charset val="1"/>
    </font>
    <font>
      <b/>
      <i/>
      <sz val="10"/>
      <name val="Palatino Linotype"/>
      <family val="1"/>
      <charset val="1"/>
    </font>
    <font>
      <sz val="9"/>
      <name val="Verdana"/>
      <family val="2"/>
      <charset val="1"/>
    </font>
    <font>
      <i/>
      <sz val="10"/>
      <name val="Palatino Linotype"/>
      <family val="1"/>
      <charset val="1"/>
    </font>
    <font>
      <i/>
      <sz val="9"/>
      <name val="Georgia"/>
      <family val="1"/>
      <charset val="1"/>
    </font>
    <font>
      <sz val="10"/>
      <name val="Univers Condensed"/>
      <family val="2"/>
      <charset val="1"/>
    </font>
    <font>
      <sz val="9"/>
      <name val="Univers Condensed"/>
      <family val="2"/>
      <charset val="1"/>
    </font>
    <font>
      <sz val="9"/>
      <name val="Book Antiqua"/>
      <family val="1"/>
      <charset val="1"/>
    </font>
    <font>
      <sz val="9"/>
      <name val="Georgia"/>
      <family val="1"/>
      <charset val="1"/>
    </font>
    <font>
      <sz val="11"/>
      <name val="Century"/>
      <family val="1"/>
      <charset val="1"/>
    </font>
    <font>
      <sz val="11"/>
      <name val="Univers Condensed"/>
      <family val="2"/>
      <charset val="1"/>
    </font>
    <font>
      <sz val="10"/>
      <name val="Book Antiqua"/>
      <family val="1"/>
      <charset val="1"/>
    </font>
    <font>
      <b/>
      <i/>
      <sz val="11"/>
      <color indexed="18"/>
      <name val="Lubalin Graph"/>
      <family val="1"/>
      <charset val="1"/>
    </font>
    <font>
      <sz val="9"/>
      <color indexed="18"/>
      <name val="Univers Condensed"/>
      <family val="2"/>
      <charset val="1"/>
    </font>
    <font>
      <sz val="8"/>
      <name val="Univers Condensed"/>
      <family val="2"/>
      <charset val="1"/>
    </font>
    <font>
      <sz val="10"/>
      <color indexed="18"/>
      <name val="Arial"/>
      <charset val="1"/>
    </font>
    <font>
      <sz val="11"/>
      <color indexed="18"/>
      <name val="Univers Condensed"/>
      <family val="2"/>
      <charset val="1"/>
    </font>
    <font>
      <sz val="8"/>
      <color indexed="18"/>
      <name val="Albertus MT Lt"/>
      <family val="1"/>
      <charset val="1"/>
    </font>
    <font>
      <i/>
      <sz val="8"/>
      <name val="Georgia"/>
      <family val="1"/>
      <charset val="1"/>
    </font>
    <font>
      <i/>
      <sz val="9"/>
      <name val="Georgia"/>
      <family val="1"/>
    </font>
    <font>
      <sz val="10"/>
      <name val="Georgia"/>
      <family val="1"/>
    </font>
    <font>
      <sz val="1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18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2" fillId="0" borderId="0" xfId="0" applyFont="1" applyBorder="1"/>
    <xf numFmtId="0" fontId="0" fillId="0" borderId="5" xfId="0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7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5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0" fillId="0" borderId="30" xfId="0" applyFont="1" applyBorder="1"/>
    <xf numFmtId="0" fontId="0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0" fontId="7" fillId="0" borderId="0" xfId="0" applyFont="1" applyBorder="1"/>
    <xf numFmtId="0" fontId="5" fillId="0" borderId="31" xfId="0" applyFont="1" applyBorder="1"/>
    <xf numFmtId="0" fontId="9" fillId="0" borderId="32" xfId="0" applyFont="1" applyBorder="1" applyAlignment="1">
      <alignment horizontal="center" vertical="center" textRotation="90" wrapText="1"/>
    </xf>
    <xf numFmtId="3" fontId="14" fillId="0" borderId="3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3" fontId="15" fillId="0" borderId="35" xfId="0" applyNumberFormat="1" applyFont="1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1" fillId="0" borderId="37" xfId="0" applyFont="1" applyBorder="1"/>
    <xf numFmtId="0" fontId="2" fillId="0" borderId="37" xfId="0" applyFont="1" applyBorder="1"/>
    <xf numFmtId="0" fontId="0" fillId="0" borderId="38" xfId="0" applyBorder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39" xfId="0" applyFont="1" applyBorder="1" applyAlignment="1">
      <alignment horizontal="center" vertical="center" wrapText="1"/>
    </xf>
    <xf numFmtId="3" fontId="24" fillId="0" borderId="39" xfId="0" applyNumberFormat="1" applyFont="1" applyBorder="1" applyAlignment="1">
      <alignment horizontal="center" vertical="center" wrapText="1"/>
    </xf>
    <xf numFmtId="3" fontId="25" fillId="0" borderId="39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0" fillId="0" borderId="39" xfId="0" applyBorder="1"/>
    <xf numFmtId="0" fontId="17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3" fontId="24" fillId="0" borderId="39" xfId="0" applyNumberFormat="1" applyFont="1" applyBorder="1" applyAlignment="1">
      <alignment vertical="center" wrapText="1"/>
    </xf>
    <xf numFmtId="3" fontId="25" fillId="0" borderId="39" xfId="0" applyNumberFormat="1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/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6" fillId="0" borderId="0" xfId="0" applyFont="1"/>
    <xf numFmtId="0" fontId="25" fillId="0" borderId="39" xfId="0" applyFont="1" applyBorder="1" applyAlignment="1">
      <alignment horizontal="center" vertical="center"/>
    </xf>
    <xf numFmtId="3" fontId="25" fillId="0" borderId="39" xfId="0" applyNumberFormat="1" applyFont="1" applyBorder="1" applyAlignment="1">
      <alignment horizontal="center" vertical="center"/>
    </xf>
    <xf numFmtId="3" fontId="25" fillId="0" borderId="39" xfId="0" applyNumberFormat="1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3" fontId="0" fillId="0" borderId="0" xfId="0" applyNumberFormat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/>
    <xf numFmtId="0" fontId="3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3" fontId="25" fillId="0" borderId="39" xfId="0" applyNumberFormat="1" applyFont="1" applyBorder="1"/>
    <xf numFmtId="0" fontId="35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textRotation="90" wrapText="1"/>
    </xf>
    <xf numFmtId="0" fontId="23" fillId="0" borderId="39" xfId="0" applyFont="1" applyBorder="1" applyAlignment="1">
      <alignment vertical="center" wrapText="1"/>
    </xf>
    <xf numFmtId="0" fontId="23" fillId="0" borderId="39" xfId="0" applyFont="1" applyBorder="1"/>
    <xf numFmtId="0" fontId="0" fillId="0" borderId="39" xfId="0" applyBorder="1" applyAlignment="1">
      <alignment horizontal="center"/>
    </xf>
    <xf numFmtId="0" fontId="28" fillId="0" borderId="39" xfId="0" applyFont="1" applyBorder="1" applyAlignment="1">
      <alignment horizontal="right" vertical="center" wrapText="1"/>
    </xf>
    <xf numFmtId="0" fontId="29" fillId="0" borderId="39" xfId="0" applyFont="1" applyBorder="1" applyAlignment="1">
      <alignment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vertical="center"/>
    </xf>
    <xf numFmtId="0" fontId="0" fillId="0" borderId="39" xfId="0" applyBorder="1" applyAlignment="1">
      <alignment vertical="center" wrapText="1"/>
    </xf>
    <xf numFmtId="0" fontId="29" fillId="0" borderId="39" xfId="0" applyFont="1" applyBorder="1" applyAlignment="1">
      <alignment horizontal="right" vertical="center" wrapText="1"/>
    </xf>
    <xf numFmtId="0" fontId="23" fillId="0" borderId="40" xfId="0" applyFont="1" applyBorder="1" applyAlignment="1">
      <alignment vertical="center" wrapText="1"/>
    </xf>
    <xf numFmtId="0" fontId="23" fillId="0" borderId="39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center" vertical="center"/>
    </xf>
    <xf numFmtId="0" fontId="25" fillId="3" borderId="39" xfId="0" applyFont="1" applyFill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23" fillId="0" borderId="39" xfId="0" applyFont="1" applyBorder="1" applyAlignment="1">
      <alignment wrapText="1"/>
    </xf>
    <xf numFmtId="0" fontId="22" fillId="0" borderId="39" xfId="0" applyFont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25" fillId="0" borderId="39" xfId="0" applyFont="1" applyBorder="1" applyAlignment="1">
      <alignment vertical="center"/>
    </xf>
    <xf numFmtId="0" fontId="27" fillId="0" borderId="39" xfId="0" applyFont="1" applyBorder="1" applyAlignment="1">
      <alignment vertical="center" wrapText="1"/>
    </xf>
    <xf numFmtId="0" fontId="36" fillId="0" borderId="0" xfId="0" applyFont="1" applyBorder="1"/>
    <xf numFmtId="0" fontId="38" fillId="0" borderId="39" xfId="0" applyFont="1" applyBorder="1" applyAlignment="1">
      <alignment vertical="center" wrapText="1"/>
    </xf>
    <xf numFmtId="0" fontId="39" fillId="0" borderId="39" xfId="0" applyFont="1" applyBorder="1"/>
    <xf numFmtId="0" fontId="39" fillId="0" borderId="39" xfId="0" applyFont="1" applyBorder="1" applyAlignment="1">
      <alignment vertical="center" wrapText="1"/>
    </xf>
    <xf numFmtId="0" fontId="40" fillId="0" borderId="39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4" borderId="2" xfId="0" applyFill="1" applyBorder="1"/>
    <xf numFmtId="0" fontId="1" fillId="4" borderId="2" xfId="0" applyFont="1" applyFill="1" applyBorder="1"/>
    <xf numFmtId="0" fontId="2" fillId="4" borderId="2" xfId="0" applyFont="1" applyFill="1" applyBorder="1"/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left" vertical="center" wrapText="1"/>
    </xf>
    <xf numFmtId="0" fontId="17" fillId="0" borderId="43" xfId="0" applyFont="1" applyBorder="1" applyAlignment="1">
      <alignment vertical="center" wrapText="1"/>
    </xf>
    <xf numFmtId="0" fontId="18" fillId="3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19080</xdr:colOff>
      <xdr:row>3</xdr:row>
      <xdr:rowOff>249562</xdr:rowOff>
    </xdr:from>
    <xdr:to>
      <xdr:col>7</xdr:col>
      <xdr:colOff>37440</xdr:colOff>
      <xdr:row>5</xdr:row>
      <xdr:rowOff>42871</xdr:rowOff>
    </xdr:to>
    <xdr:sp macro="" textlink="">
      <xdr:nvSpPr>
        <xdr:cNvPr id="4" name="CustomShape 1">
          <a:extLst>
            <a:ext uri="{FF2B5EF4-FFF2-40B4-BE49-F238E27FC236}"/>
          </a:extLst>
        </xdr:cNvPr>
        <xdr:cNvSpPr/>
      </xdr:nvSpPr>
      <xdr:spPr>
        <a:xfrm>
          <a:off x="371880" y="1617480"/>
          <a:ext cx="1275840" cy="201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pPr algn="ctr">
            <a:lnSpc>
              <a:spcPct val="100000"/>
            </a:lnSpc>
          </a:pPr>
          <a:r>
            <a:rPr lang="it-IT" sz="3600" b="0" strike="noStrike" spc="-1">
              <a:solidFill>
                <a:srgbClr val="000080"/>
              </a:solidFill>
              <a:uFill>
                <a:solidFill>
                  <a:srgbClr val="FFFFFF"/>
                </a:solidFill>
              </a:uFill>
              <a:latin typeface="Times New Roman"/>
            </a:rPr>
            <a:t>Ditta:</a:t>
          </a:r>
          <a:endParaRPr lang="it-IT" sz="36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</xdr:colOff>
      <xdr:row>13</xdr:row>
      <xdr:rowOff>33033</xdr:rowOff>
    </xdr:from>
    <xdr:to>
      <xdr:col>1</xdr:col>
      <xdr:colOff>56880</xdr:colOff>
      <xdr:row>13</xdr:row>
      <xdr:rowOff>348102</xdr:rowOff>
    </xdr:to>
    <xdr:sp macro="" textlink="">
      <xdr:nvSpPr>
        <xdr:cNvPr id="7" name="CustomShape 1">
          <a:extLst>
            <a:ext uri="{FF2B5EF4-FFF2-40B4-BE49-F238E27FC236}"/>
          </a:extLst>
        </xdr:cNvPr>
        <xdr:cNvSpPr/>
      </xdr:nvSpPr>
      <xdr:spPr>
        <a:xfrm>
          <a:off x="61200" y="2118240"/>
          <a:ext cx="56520" cy="312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14</xdr:row>
      <xdr:rowOff>23149</xdr:rowOff>
    </xdr:from>
    <xdr:to>
      <xdr:col>1</xdr:col>
      <xdr:colOff>56880</xdr:colOff>
      <xdr:row>15</xdr:row>
      <xdr:rowOff>95317</xdr:rowOff>
    </xdr:to>
    <xdr:sp macro="" textlink="">
      <xdr:nvSpPr>
        <xdr:cNvPr id="8" name="CustomShape 1">
          <a:extLst>
            <a:ext uri="{FF2B5EF4-FFF2-40B4-BE49-F238E27FC236}"/>
          </a:extLst>
        </xdr:cNvPr>
        <xdr:cNvSpPr/>
      </xdr:nvSpPr>
      <xdr:spPr>
        <a:xfrm>
          <a:off x="61200" y="238428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15</xdr:row>
      <xdr:rowOff>2477</xdr:rowOff>
    </xdr:from>
    <xdr:to>
      <xdr:col>1</xdr:col>
      <xdr:colOff>56880</xdr:colOff>
      <xdr:row>16</xdr:row>
      <xdr:rowOff>14822</xdr:rowOff>
    </xdr:to>
    <xdr:sp macro="" textlink="">
      <xdr:nvSpPr>
        <xdr:cNvPr id="9" name="CustomShape 1">
          <a:extLst>
            <a:ext uri="{FF2B5EF4-FFF2-40B4-BE49-F238E27FC236}"/>
          </a:extLst>
        </xdr:cNvPr>
        <xdr:cNvSpPr/>
      </xdr:nvSpPr>
      <xdr:spPr>
        <a:xfrm>
          <a:off x="61200" y="2501280"/>
          <a:ext cx="56520" cy="284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14</xdr:row>
      <xdr:rowOff>23149</xdr:rowOff>
    </xdr:from>
    <xdr:to>
      <xdr:col>1</xdr:col>
      <xdr:colOff>56880</xdr:colOff>
      <xdr:row>15</xdr:row>
      <xdr:rowOff>95317</xdr:rowOff>
    </xdr:to>
    <xdr:sp macro="" textlink="">
      <xdr:nvSpPr>
        <xdr:cNvPr id="10" name="CustomShape 1">
          <a:extLst>
            <a:ext uri="{FF2B5EF4-FFF2-40B4-BE49-F238E27FC236}"/>
          </a:extLst>
        </xdr:cNvPr>
        <xdr:cNvSpPr/>
      </xdr:nvSpPr>
      <xdr:spPr>
        <a:xfrm>
          <a:off x="61200" y="238428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11</xdr:row>
      <xdr:rowOff>18382</xdr:rowOff>
    </xdr:from>
    <xdr:to>
      <xdr:col>7</xdr:col>
      <xdr:colOff>56520</xdr:colOff>
      <xdr:row>13</xdr:row>
      <xdr:rowOff>61634</xdr:rowOff>
    </xdr:to>
    <xdr:sp macro="" textlink="">
      <xdr:nvSpPr>
        <xdr:cNvPr id="11" name="CustomShape 1">
          <a:extLst>
            <a:ext uri="{FF2B5EF4-FFF2-40B4-BE49-F238E27FC236}"/>
          </a:extLst>
        </xdr:cNvPr>
        <xdr:cNvSpPr/>
      </xdr:nvSpPr>
      <xdr:spPr>
        <a:xfrm>
          <a:off x="2571480" y="1697400"/>
          <a:ext cx="56520" cy="71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5</xdr:row>
      <xdr:rowOff>28440</xdr:rowOff>
    </xdr:from>
    <xdr:to>
      <xdr:col>7</xdr:col>
      <xdr:colOff>56520</xdr:colOff>
      <xdr:row>6</xdr:row>
      <xdr:rowOff>61244</xdr:rowOff>
    </xdr:to>
    <xdr:sp macro="" textlink="">
      <xdr:nvSpPr>
        <xdr:cNvPr id="12" name="CustomShape 1">
          <a:extLst>
            <a:ext uri="{FF2B5EF4-FFF2-40B4-BE49-F238E27FC236}"/>
          </a:extLst>
        </xdr:cNvPr>
        <xdr:cNvSpPr/>
      </xdr:nvSpPr>
      <xdr:spPr>
        <a:xfrm>
          <a:off x="2571480" y="979560"/>
          <a:ext cx="56520" cy="163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8</xdr:row>
      <xdr:rowOff>30557</xdr:rowOff>
    </xdr:from>
    <xdr:to>
      <xdr:col>7</xdr:col>
      <xdr:colOff>56520</xdr:colOff>
      <xdr:row>8</xdr:row>
      <xdr:rowOff>106157</xdr:rowOff>
    </xdr:to>
    <xdr:sp macro="" textlink="">
      <xdr:nvSpPr>
        <xdr:cNvPr id="13" name="CustomShape 1">
          <a:extLst>
            <a:ext uri="{FF2B5EF4-FFF2-40B4-BE49-F238E27FC236}"/>
          </a:extLst>
        </xdr:cNvPr>
        <xdr:cNvSpPr/>
      </xdr:nvSpPr>
      <xdr:spPr>
        <a:xfrm>
          <a:off x="2571480" y="1270440"/>
          <a:ext cx="56520" cy="75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3</xdr:row>
      <xdr:rowOff>28440</xdr:rowOff>
    </xdr:from>
    <xdr:to>
      <xdr:col>7</xdr:col>
      <xdr:colOff>56520</xdr:colOff>
      <xdr:row>3</xdr:row>
      <xdr:rowOff>190139</xdr:rowOff>
    </xdr:to>
    <xdr:sp macro="" textlink="">
      <xdr:nvSpPr>
        <xdr:cNvPr id="14" name="CustomShape 1">
          <a:extLst>
            <a:ext uri="{FF2B5EF4-FFF2-40B4-BE49-F238E27FC236}"/>
          </a:extLst>
        </xdr:cNvPr>
        <xdr:cNvSpPr/>
      </xdr:nvSpPr>
      <xdr:spPr>
        <a:xfrm>
          <a:off x="2571480" y="834120"/>
          <a:ext cx="56520" cy="163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5</xdr:row>
      <xdr:rowOff>28440</xdr:rowOff>
    </xdr:from>
    <xdr:to>
      <xdr:col>7</xdr:col>
      <xdr:colOff>56520</xdr:colOff>
      <xdr:row>6</xdr:row>
      <xdr:rowOff>61244</xdr:rowOff>
    </xdr:to>
    <xdr:sp macro="" textlink="">
      <xdr:nvSpPr>
        <xdr:cNvPr id="15" name="CustomShape 1">
          <a:extLst>
            <a:ext uri="{FF2B5EF4-FFF2-40B4-BE49-F238E27FC236}"/>
          </a:extLst>
        </xdr:cNvPr>
        <xdr:cNvSpPr/>
      </xdr:nvSpPr>
      <xdr:spPr>
        <a:xfrm>
          <a:off x="2571480" y="979560"/>
          <a:ext cx="56520" cy="163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19</xdr:col>
      <xdr:colOff>0</xdr:colOff>
      <xdr:row>5</xdr:row>
      <xdr:rowOff>28440</xdr:rowOff>
    </xdr:from>
    <xdr:to>
      <xdr:col>19</xdr:col>
      <xdr:colOff>56520</xdr:colOff>
      <xdr:row>5</xdr:row>
      <xdr:rowOff>84960</xdr:rowOff>
    </xdr:to>
    <xdr:sp macro="" textlink="">
      <xdr:nvSpPr>
        <xdr:cNvPr id="16" name="CustomShape 1">
          <a:extLst>
            <a:ext uri="{FF2B5EF4-FFF2-40B4-BE49-F238E27FC236}"/>
          </a:extLst>
        </xdr:cNvPr>
        <xdr:cNvSpPr/>
      </xdr:nvSpPr>
      <xdr:spPr>
        <a:xfrm>
          <a:off x="7482600" y="979560"/>
          <a:ext cx="56520" cy="56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5</xdr:row>
      <xdr:rowOff>19080</xdr:rowOff>
    </xdr:from>
    <xdr:to>
      <xdr:col>25</xdr:col>
      <xdr:colOff>56880</xdr:colOff>
      <xdr:row>6</xdr:row>
      <xdr:rowOff>89667</xdr:rowOff>
    </xdr:to>
    <xdr:sp macro="" textlink="">
      <xdr:nvSpPr>
        <xdr:cNvPr id="17" name="CustomShape 1">
          <a:extLst>
            <a:ext uri="{FF2B5EF4-FFF2-40B4-BE49-F238E27FC236}"/>
          </a:extLst>
        </xdr:cNvPr>
        <xdr:cNvSpPr/>
      </xdr:nvSpPr>
      <xdr:spPr>
        <a:xfrm>
          <a:off x="9942840" y="97020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6</xdr:row>
      <xdr:rowOff>4233</xdr:rowOff>
    </xdr:from>
    <xdr:to>
      <xdr:col>25</xdr:col>
      <xdr:colOff>56880</xdr:colOff>
      <xdr:row>7</xdr:row>
      <xdr:rowOff>60808</xdr:rowOff>
    </xdr:to>
    <xdr:sp macro="" textlink="">
      <xdr:nvSpPr>
        <xdr:cNvPr id="18" name="CustomShape 1">
          <a:extLst>
            <a:ext uri="{FF2B5EF4-FFF2-40B4-BE49-F238E27FC236}"/>
          </a:extLst>
        </xdr:cNvPr>
        <xdr:cNvSpPr/>
      </xdr:nvSpPr>
      <xdr:spPr>
        <a:xfrm>
          <a:off x="9942840" y="109656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10</xdr:row>
      <xdr:rowOff>147469</xdr:rowOff>
    </xdr:from>
    <xdr:to>
      <xdr:col>25</xdr:col>
      <xdr:colOff>56880</xdr:colOff>
      <xdr:row>11</xdr:row>
      <xdr:rowOff>252538</xdr:rowOff>
    </xdr:to>
    <xdr:sp macro="" textlink="">
      <xdr:nvSpPr>
        <xdr:cNvPr id="19" name="CustomShape 1">
          <a:extLst>
            <a:ext uri="{FF2B5EF4-FFF2-40B4-BE49-F238E27FC236}"/>
          </a:extLst>
        </xdr:cNvPr>
        <xdr:cNvSpPr/>
      </xdr:nvSpPr>
      <xdr:spPr>
        <a:xfrm>
          <a:off x="9942840" y="1678320"/>
          <a:ext cx="56520" cy="26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20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21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22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23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24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25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26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27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28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29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30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31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32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33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34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35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36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37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38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39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33</xdr:row>
      <xdr:rowOff>7768</xdr:rowOff>
    </xdr:from>
    <xdr:to>
      <xdr:col>1</xdr:col>
      <xdr:colOff>56880</xdr:colOff>
      <xdr:row>33</xdr:row>
      <xdr:rowOff>187872</xdr:rowOff>
    </xdr:to>
    <xdr:sp macro="" textlink="">
      <xdr:nvSpPr>
        <xdr:cNvPr id="40" name="CustomShape 1">
          <a:extLst>
            <a:ext uri="{FF2B5EF4-FFF2-40B4-BE49-F238E27FC236}"/>
          </a:extLst>
        </xdr:cNvPr>
        <xdr:cNvSpPr/>
      </xdr:nvSpPr>
      <xdr:spPr>
        <a:xfrm>
          <a:off x="61200" y="4836240"/>
          <a:ext cx="56520" cy="18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35</xdr:row>
      <xdr:rowOff>24567</xdr:rowOff>
    </xdr:from>
    <xdr:to>
      <xdr:col>1</xdr:col>
      <xdr:colOff>56880</xdr:colOff>
      <xdr:row>36</xdr:row>
      <xdr:rowOff>97304</xdr:rowOff>
    </xdr:to>
    <xdr:sp macro="" textlink="">
      <xdr:nvSpPr>
        <xdr:cNvPr id="41" name="CustomShape 1">
          <a:extLst>
            <a:ext uri="{FF2B5EF4-FFF2-40B4-BE49-F238E27FC236}"/>
          </a:extLst>
        </xdr:cNvPr>
        <xdr:cNvSpPr/>
      </xdr:nvSpPr>
      <xdr:spPr>
        <a:xfrm>
          <a:off x="61200" y="594036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34</xdr:row>
      <xdr:rowOff>430043</xdr:rowOff>
    </xdr:from>
    <xdr:to>
      <xdr:col>7</xdr:col>
      <xdr:colOff>56520</xdr:colOff>
      <xdr:row>36</xdr:row>
      <xdr:rowOff>68864</xdr:rowOff>
    </xdr:to>
    <xdr:sp macro="" textlink="">
      <xdr:nvSpPr>
        <xdr:cNvPr id="42" name="CustomShape 1">
          <a:extLst>
            <a:ext uri="{FF2B5EF4-FFF2-40B4-BE49-F238E27FC236}"/>
          </a:extLst>
        </xdr:cNvPr>
        <xdr:cNvSpPr/>
      </xdr:nvSpPr>
      <xdr:spPr>
        <a:xfrm>
          <a:off x="2571480" y="591192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39</xdr:row>
      <xdr:rowOff>16264</xdr:rowOff>
    </xdr:from>
    <xdr:to>
      <xdr:col>25</xdr:col>
      <xdr:colOff>56880</xdr:colOff>
      <xdr:row>39</xdr:row>
      <xdr:rowOff>244718</xdr:rowOff>
    </xdr:to>
    <xdr:sp macro="" textlink="">
      <xdr:nvSpPr>
        <xdr:cNvPr id="43" name="CustomShape 1">
          <a:extLst>
            <a:ext uri="{FF2B5EF4-FFF2-40B4-BE49-F238E27FC236}"/>
          </a:extLst>
        </xdr:cNvPr>
        <xdr:cNvSpPr/>
      </xdr:nvSpPr>
      <xdr:spPr>
        <a:xfrm>
          <a:off x="9942840" y="653040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34</xdr:row>
      <xdr:rowOff>20139</xdr:rowOff>
    </xdr:from>
    <xdr:to>
      <xdr:col>25</xdr:col>
      <xdr:colOff>56880</xdr:colOff>
      <xdr:row>34</xdr:row>
      <xdr:rowOff>248582</xdr:rowOff>
    </xdr:to>
    <xdr:sp macro="" textlink="">
      <xdr:nvSpPr>
        <xdr:cNvPr id="44" name="CustomShape 1">
          <a:extLst>
            <a:ext uri="{FF2B5EF4-FFF2-40B4-BE49-F238E27FC236}"/>
          </a:extLst>
        </xdr:cNvPr>
        <xdr:cNvSpPr/>
      </xdr:nvSpPr>
      <xdr:spPr>
        <a:xfrm>
          <a:off x="9942840" y="5778360"/>
          <a:ext cx="5652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38</xdr:row>
      <xdr:rowOff>526351</xdr:rowOff>
    </xdr:from>
    <xdr:to>
      <xdr:col>25</xdr:col>
      <xdr:colOff>56880</xdr:colOff>
      <xdr:row>39</xdr:row>
      <xdr:rowOff>216119</xdr:rowOff>
    </xdr:to>
    <xdr:sp macro="" textlink="">
      <xdr:nvSpPr>
        <xdr:cNvPr id="45" name="CustomShape 1">
          <a:extLst>
            <a:ext uri="{FF2B5EF4-FFF2-40B4-BE49-F238E27FC236}"/>
          </a:extLst>
        </xdr:cNvPr>
        <xdr:cNvSpPr/>
      </xdr:nvSpPr>
      <xdr:spPr>
        <a:xfrm>
          <a:off x="9942840" y="651132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37</xdr:row>
      <xdr:rowOff>5322</xdr:rowOff>
    </xdr:from>
    <xdr:to>
      <xdr:col>25</xdr:col>
      <xdr:colOff>56880</xdr:colOff>
      <xdr:row>37</xdr:row>
      <xdr:rowOff>146866</xdr:rowOff>
    </xdr:to>
    <xdr:sp macro="" textlink="">
      <xdr:nvSpPr>
        <xdr:cNvPr id="46" name="CustomShape 1">
          <a:extLst>
            <a:ext uri="{FF2B5EF4-FFF2-40B4-BE49-F238E27FC236}"/>
          </a:extLst>
        </xdr:cNvPr>
        <xdr:cNvSpPr/>
      </xdr:nvSpPr>
      <xdr:spPr>
        <a:xfrm>
          <a:off x="9942840" y="6235560"/>
          <a:ext cx="56520" cy="122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34</xdr:row>
      <xdr:rowOff>20139</xdr:rowOff>
    </xdr:from>
    <xdr:to>
      <xdr:col>25</xdr:col>
      <xdr:colOff>56880</xdr:colOff>
      <xdr:row>34</xdr:row>
      <xdr:rowOff>248582</xdr:rowOff>
    </xdr:to>
    <xdr:sp macro="" textlink="">
      <xdr:nvSpPr>
        <xdr:cNvPr id="47" name="CustomShape 1">
          <a:extLst>
            <a:ext uri="{FF2B5EF4-FFF2-40B4-BE49-F238E27FC236}"/>
          </a:extLst>
        </xdr:cNvPr>
        <xdr:cNvSpPr/>
      </xdr:nvSpPr>
      <xdr:spPr>
        <a:xfrm>
          <a:off x="9942840" y="5778360"/>
          <a:ext cx="5652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35</xdr:row>
      <xdr:rowOff>15207</xdr:rowOff>
    </xdr:from>
    <xdr:to>
      <xdr:col>25</xdr:col>
      <xdr:colOff>56880</xdr:colOff>
      <xdr:row>36</xdr:row>
      <xdr:rowOff>87944</xdr:rowOff>
    </xdr:to>
    <xdr:sp macro="" textlink="">
      <xdr:nvSpPr>
        <xdr:cNvPr id="48" name="CustomShape 1">
          <a:extLst>
            <a:ext uri="{FF2B5EF4-FFF2-40B4-BE49-F238E27FC236}"/>
          </a:extLst>
        </xdr:cNvPr>
        <xdr:cNvSpPr/>
      </xdr:nvSpPr>
      <xdr:spPr>
        <a:xfrm>
          <a:off x="9942840" y="593100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35</xdr:row>
      <xdr:rowOff>15207</xdr:rowOff>
    </xdr:from>
    <xdr:to>
      <xdr:col>25</xdr:col>
      <xdr:colOff>56880</xdr:colOff>
      <xdr:row>36</xdr:row>
      <xdr:rowOff>87944</xdr:rowOff>
    </xdr:to>
    <xdr:sp macro="" textlink="">
      <xdr:nvSpPr>
        <xdr:cNvPr id="49" name="CustomShape 1">
          <a:extLst>
            <a:ext uri="{FF2B5EF4-FFF2-40B4-BE49-F238E27FC236}"/>
          </a:extLst>
        </xdr:cNvPr>
        <xdr:cNvSpPr/>
      </xdr:nvSpPr>
      <xdr:spPr>
        <a:xfrm>
          <a:off x="9942840" y="593100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38</xdr:row>
      <xdr:rowOff>23674</xdr:rowOff>
    </xdr:from>
    <xdr:to>
      <xdr:col>25</xdr:col>
      <xdr:colOff>56880</xdr:colOff>
      <xdr:row>38</xdr:row>
      <xdr:rowOff>249477</xdr:rowOff>
    </xdr:to>
    <xdr:sp macro="" textlink="">
      <xdr:nvSpPr>
        <xdr:cNvPr id="50" name="CustomShape 1">
          <a:extLst>
            <a:ext uri="{FF2B5EF4-FFF2-40B4-BE49-F238E27FC236}"/>
          </a:extLst>
        </xdr:cNvPr>
        <xdr:cNvSpPr/>
      </xdr:nvSpPr>
      <xdr:spPr>
        <a:xfrm>
          <a:off x="9942840" y="637812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38</xdr:row>
      <xdr:rowOff>4594</xdr:rowOff>
    </xdr:from>
    <xdr:to>
      <xdr:col>25</xdr:col>
      <xdr:colOff>56880</xdr:colOff>
      <xdr:row>38</xdr:row>
      <xdr:rowOff>220989</xdr:rowOff>
    </xdr:to>
    <xdr:sp macro="" textlink="">
      <xdr:nvSpPr>
        <xdr:cNvPr id="51" name="CustomShape 1">
          <a:extLst>
            <a:ext uri="{FF2B5EF4-FFF2-40B4-BE49-F238E27FC236}"/>
          </a:extLst>
        </xdr:cNvPr>
        <xdr:cNvSpPr/>
      </xdr:nvSpPr>
      <xdr:spPr>
        <a:xfrm>
          <a:off x="9942840" y="635904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59</xdr:row>
      <xdr:rowOff>147109</xdr:rowOff>
    </xdr:from>
    <xdr:to>
      <xdr:col>7</xdr:col>
      <xdr:colOff>56520</xdr:colOff>
      <xdr:row>59</xdr:row>
      <xdr:rowOff>347557</xdr:rowOff>
    </xdr:to>
    <xdr:sp macro="" textlink="">
      <xdr:nvSpPr>
        <xdr:cNvPr id="52" name="CustomShape 1">
          <a:extLst>
            <a:ext uri="{FF2B5EF4-FFF2-40B4-BE49-F238E27FC236}"/>
          </a:extLst>
        </xdr:cNvPr>
        <xdr:cNvSpPr/>
      </xdr:nvSpPr>
      <xdr:spPr>
        <a:xfrm>
          <a:off x="2571480" y="10258920"/>
          <a:ext cx="56520" cy="198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68</xdr:row>
      <xdr:rowOff>9556</xdr:rowOff>
    </xdr:from>
    <xdr:to>
      <xdr:col>13</xdr:col>
      <xdr:colOff>56520</xdr:colOff>
      <xdr:row>69</xdr:row>
      <xdr:rowOff>87963</xdr:rowOff>
    </xdr:to>
    <xdr:sp macro="" textlink="">
      <xdr:nvSpPr>
        <xdr:cNvPr id="53" name="CustomShape 1">
          <a:extLst>
            <a:ext uri="{FF2B5EF4-FFF2-40B4-BE49-F238E27FC236}"/>
          </a:extLst>
        </xdr:cNvPr>
        <xdr:cNvSpPr/>
      </xdr:nvSpPr>
      <xdr:spPr>
        <a:xfrm>
          <a:off x="5011920" y="11733480"/>
          <a:ext cx="56520" cy="35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64</xdr:row>
      <xdr:rowOff>15905</xdr:rowOff>
    </xdr:from>
    <xdr:to>
      <xdr:col>13</xdr:col>
      <xdr:colOff>56520</xdr:colOff>
      <xdr:row>64</xdr:row>
      <xdr:rowOff>244350</xdr:rowOff>
    </xdr:to>
    <xdr:sp macro="" textlink="">
      <xdr:nvSpPr>
        <xdr:cNvPr id="54" name="CustomShape 1">
          <a:extLst>
            <a:ext uri="{FF2B5EF4-FFF2-40B4-BE49-F238E27FC236}"/>
          </a:extLst>
        </xdr:cNvPr>
        <xdr:cNvSpPr/>
      </xdr:nvSpPr>
      <xdr:spPr>
        <a:xfrm>
          <a:off x="5011920" y="10991160"/>
          <a:ext cx="5652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59</xdr:row>
      <xdr:rowOff>18022</xdr:rowOff>
    </xdr:from>
    <xdr:to>
      <xdr:col>13</xdr:col>
      <xdr:colOff>56520</xdr:colOff>
      <xdr:row>59</xdr:row>
      <xdr:rowOff>232632</xdr:rowOff>
    </xdr:to>
    <xdr:sp macro="" textlink="">
      <xdr:nvSpPr>
        <xdr:cNvPr id="55" name="CustomShape 1">
          <a:extLst>
            <a:ext uri="{FF2B5EF4-FFF2-40B4-BE49-F238E27FC236}"/>
          </a:extLst>
        </xdr:cNvPr>
        <xdr:cNvSpPr/>
      </xdr:nvSpPr>
      <xdr:spPr>
        <a:xfrm>
          <a:off x="5011920" y="1012572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63</xdr:row>
      <xdr:rowOff>144992</xdr:rowOff>
    </xdr:from>
    <xdr:to>
      <xdr:col>13</xdr:col>
      <xdr:colOff>56520</xdr:colOff>
      <xdr:row>64</xdr:row>
      <xdr:rowOff>215751</xdr:rowOff>
    </xdr:to>
    <xdr:sp macro="" textlink="">
      <xdr:nvSpPr>
        <xdr:cNvPr id="56" name="CustomShape 1">
          <a:extLst>
            <a:ext uri="{FF2B5EF4-FFF2-40B4-BE49-F238E27FC236}"/>
          </a:extLst>
        </xdr:cNvPr>
        <xdr:cNvSpPr/>
      </xdr:nvSpPr>
      <xdr:spPr>
        <a:xfrm>
          <a:off x="5011920" y="10972080"/>
          <a:ext cx="5652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62</xdr:row>
      <xdr:rowOff>20498</xdr:rowOff>
    </xdr:from>
    <xdr:to>
      <xdr:col>13</xdr:col>
      <xdr:colOff>56520</xdr:colOff>
      <xdr:row>62</xdr:row>
      <xdr:rowOff>197863</xdr:rowOff>
    </xdr:to>
    <xdr:sp macro="" textlink="">
      <xdr:nvSpPr>
        <xdr:cNvPr id="57" name="CustomShape 1">
          <a:extLst>
            <a:ext uri="{FF2B5EF4-FFF2-40B4-BE49-F238E27FC236}"/>
          </a:extLst>
        </xdr:cNvPr>
        <xdr:cNvSpPr/>
      </xdr:nvSpPr>
      <xdr:spPr>
        <a:xfrm>
          <a:off x="5011920" y="10630080"/>
          <a:ext cx="56520" cy="189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59</xdr:row>
      <xdr:rowOff>18022</xdr:rowOff>
    </xdr:from>
    <xdr:to>
      <xdr:col>13</xdr:col>
      <xdr:colOff>56520</xdr:colOff>
      <xdr:row>59</xdr:row>
      <xdr:rowOff>232632</xdr:rowOff>
    </xdr:to>
    <xdr:sp macro="" textlink="">
      <xdr:nvSpPr>
        <xdr:cNvPr id="58" name="CustomShape 1">
          <a:extLst>
            <a:ext uri="{FF2B5EF4-FFF2-40B4-BE49-F238E27FC236}"/>
          </a:extLst>
        </xdr:cNvPr>
        <xdr:cNvSpPr/>
      </xdr:nvSpPr>
      <xdr:spPr>
        <a:xfrm>
          <a:off x="5011920" y="1012572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60</xdr:row>
      <xdr:rowOff>13788</xdr:rowOff>
    </xdr:from>
    <xdr:to>
      <xdr:col>13</xdr:col>
      <xdr:colOff>56520</xdr:colOff>
      <xdr:row>60</xdr:row>
      <xdr:rowOff>192951</xdr:rowOff>
    </xdr:to>
    <xdr:sp macro="" textlink="">
      <xdr:nvSpPr>
        <xdr:cNvPr id="59" name="CustomShape 1">
          <a:extLst>
            <a:ext uri="{FF2B5EF4-FFF2-40B4-BE49-F238E27FC236}"/>
          </a:extLst>
        </xdr:cNvPr>
        <xdr:cNvSpPr/>
      </xdr:nvSpPr>
      <xdr:spPr>
        <a:xfrm>
          <a:off x="5011920" y="10278000"/>
          <a:ext cx="56520" cy="17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60</xdr:row>
      <xdr:rowOff>13788</xdr:rowOff>
    </xdr:from>
    <xdr:to>
      <xdr:col>13</xdr:col>
      <xdr:colOff>56520</xdr:colOff>
      <xdr:row>60</xdr:row>
      <xdr:rowOff>192951</xdr:rowOff>
    </xdr:to>
    <xdr:sp macro="" textlink="">
      <xdr:nvSpPr>
        <xdr:cNvPr id="60" name="CustomShape 1">
          <a:extLst>
            <a:ext uri="{FF2B5EF4-FFF2-40B4-BE49-F238E27FC236}"/>
          </a:extLst>
        </xdr:cNvPr>
        <xdr:cNvSpPr/>
      </xdr:nvSpPr>
      <xdr:spPr>
        <a:xfrm>
          <a:off x="5011920" y="10278000"/>
          <a:ext cx="56520" cy="17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63</xdr:row>
      <xdr:rowOff>25791</xdr:rowOff>
    </xdr:from>
    <xdr:to>
      <xdr:col>13</xdr:col>
      <xdr:colOff>56520</xdr:colOff>
      <xdr:row>64</xdr:row>
      <xdr:rowOff>81032</xdr:rowOff>
    </xdr:to>
    <xdr:sp macro="" textlink="">
      <xdr:nvSpPr>
        <xdr:cNvPr id="61" name="CustomShape 1">
          <a:extLst>
            <a:ext uri="{FF2B5EF4-FFF2-40B4-BE49-F238E27FC236}"/>
          </a:extLst>
        </xdr:cNvPr>
        <xdr:cNvSpPr/>
      </xdr:nvSpPr>
      <xdr:spPr>
        <a:xfrm>
          <a:off x="5011920" y="1083888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63</xdr:row>
      <xdr:rowOff>6711</xdr:rowOff>
    </xdr:from>
    <xdr:to>
      <xdr:col>13</xdr:col>
      <xdr:colOff>56520</xdr:colOff>
      <xdr:row>64</xdr:row>
      <xdr:rowOff>61952</xdr:rowOff>
    </xdr:to>
    <xdr:sp macro="" textlink="">
      <xdr:nvSpPr>
        <xdr:cNvPr id="62" name="CustomShape 1">
          <a:extLst>
            <a:ext uri="{FF2B5EF4-FFF2-40B4-BE49-F238E27FC236}"/>
          </a:extLst>
        </xdr:cNvPr>
        <xdr:cNvSpPr/>
      </xdr:nvSpPr>
      <xdr:spPr>
        <a:xfrm>
          <a:off x="5011920" y="1081980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59</xdr:row>
      <xdr:rowOff>18022</xdr:rowOff>
    </xdr:from>
    <xdr:to>
      <xdr:col>13</xdr:col>
      <xdr:colOff>56520</xdr:colOff>
      <xdr:row>59</xdr:row>
      <xdr:rowOff>232632</xdr:rowOff>
    </xdr:to>
    <xdr:sp macro="" textlink="">
      <xdr:nvSpPr>
        <xdr:cNvPr id="63" name="CustomShape 1">
          <a:extLst>
            <a:ext uri="{FF2B5EF4-FFF2-40B4-BE49-F238E27FC236}"/>
          </a:extLst>
        </xdr:cNvPr>
        <xdr:cNvSpPr/>
      </xdr:nvSpPr>
      <xdr:spPr>
        <a:xfrm>
          <a:off x="5011920" y="1012572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59</xdr:row>
      <xdr:rowOff>147109</xdr:rowOff>
    </xdr:from>
    <xdr:to>
      <xdr:col>13</xdr:col>
      <xdr:colOff>56520</xdr:colOff>
      <xdr:row>59</xdr:row>
      <xdr:rowOff>347557</xdr:rowOff>
    </xdr:to>
    <xdr:sp macro="" textlink="">
      <xdr:nvSpPr>
        <xdr:cNvPr id="64" name="CustomShape 1">
          <a:extLst>
            <a:ext uri="{FF2B5EF4-FFF2-40B4-BE49-F238E27FC236}"/>
          </a:extLst>
        </xdr:cNvPr>
        <xdr:cNvSpPr/>
      </xdr:nvSpPr>
      <xdr:spPr>
        <a:xfrm>
          <a:off x="5011920" y="10258920"/>
          <a:ext cx="56520" cy="198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19</xdr:col>
      <xdr:colOff>0</xdr:colOff>
      <xdr:row>60</xdr:row>
      <xdr:rowOff>13788</xdr:rowOff>
    </xdr:from>
    <xdr:to>
      <xdr:col>19</xdr:col>
      <xdr:colOff>56520</xdr:colOff>
      <xdr:row>60</xdr:row>
      <xdr:rowOff>192951</xdr:rowOff>
    </xdr:to>
    <xdr:sp macro="" textlink="">
      <xdr:nvSpPr>
        <xdr:cNvPr id="65" name="CustomShape 1">
          <a:extLst>
            <a:ext uri="{FF2B5EF4-FFF2-40B4-BE49-F238E27FC236}"/>
          </a:extLst>
        </xdr:cNvPr>
        <xdr:cNvSpPr/>
      </xdr:nvSpPr>
      <xdr:spPr>
        <a:xfrm>
          <a:off x="7482600" y="10278000"/>
          <a:ext cx="56520" cy="17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19</xdr:col>
      <xdr:colOff>0</xdr:colOff>
      <xdr:row>62</xdr:row>
      <xdr:rowOff>20498</xdr:rowOff>
    </xdr:from>
    <xdr:to>
      <xdr:col>19</xdr:col>
      <xdr:colOff>56520</xdr:colOff>
      <xdr:row>62</xdr:row>
      <xdr:rowOff>197863</xdr:rowOff>
    </xdr:to>
    <xdr:sp macro="" textlink="">
      <xdr:nvSpPr>
        <xdr:cNvPr id="66" name="CustomShape 1">
          <a:extLst>
            <a:ext uri="{FF2B5EF4-FFF2-40B4-BE49-F238E27FC236}"/>
          </a:extLst>
        </xdr:cNvPr>
        <xdr:cNvSpPr/>
      </xdr:nvSpPr>
      <xdr:spPr>
        <a:xfrm>
          <a:off x="7482600" y="10630080"/>
          <a:ext cx="56520" cy="189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61</xdr:row>
      <xdr:rowOff>16963</xdr:rowOff>
    </xdr:from>
    <xdr:to>
      <xdr:col>25</xdr:col>
      <xdr:colOff>56880</xdr:colOff>
      <xdr:row>62</xdr:row>
      <xdr:rowOff>87171</xdr:rowOff>
    </xdr:to>
    <xdr:sp macro="" textlink="">
      <xdr:nvSpPr>
        <xdr:cNvPr id="67" name="CustomShape 1">
          <a:extLst>
            <a:ext uri="{FF2B5EF4-FFF2-40B4-BE49-F238E27FC236}"/>
          </a:extLst>
        </xdr:cNvPr>
        <xdr:cNvSpPr/>
      </xdr:nvSpPr>
      <xdr:spPr>
        <a:xfrm>
          <a:off x="9942840" y="10477440"/>
          <a:ext cx="5652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59</xdr:row>
      <xdr:rowOff>18022</xdr:rowOff>
    </xdr:from>
    <xdr:to>
      <xdr:col>25</xdr:col>
      <xdr:colOff>56880</xdr:colOff>
      <xdr:row>59</xdr:row>
      <xdr:rowOff>232632</xdr:rowOff>
    </xdr:to>
    <xdr:sp macro="" textlink="">
      <xdr:nvSpPr>
        <xdr:cNvPr id="68" name="CustomShape 1">
          <a:extLst>
            <a:ext uri="{FF2B5EF4-FFF2-40B4-BE49-F238E27FC236}"/>
          </a:extLst>
        </xdr:cNvPr>
        <xdr:cNvSpPr/>
      </xdr:nvSpPr>
      <xdr:spPr>
        <a:xfrm>
          <a:off x="9942840" y="1012572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59</xdr:row>
      <xdr:rowOff>147109</xdr:rowOff>
    </xdr:from>
    <xdr:to>
      <xdr:col>25</xdr:col>
      <xdr:colOff>56880</xdr:colOff>
      <xdr:row>59</xdr:row>
      <xdr:rowOff>347557</xdr:rowOff>
    </xdr:to>
    <xdr:sp macro="" textlink="">
      <xdr:nvSpPr>
        <xdr:cNvPr id="69" name="CustomShape 1">
          <a:extLst>
            <a:ext uri="{FF2B5EF4-FFF2-40B4-BE49-F238E27FC236}"/>
          </a:extLst>
        </xdr:cNvPr>
        <xdr:cNvSpPr/>
      </xdr:nvSpPr>
      <xdr:spPr>
        <a:xfrm>
          <a:off x="9942840" y="10258920"/>
          <a:ext cx="56520" cy="198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59</xdr:row>
      <xdr:rowOff>147109</xdr:rowOff>
    </xdr:from>
    <xdr:to>
      <xdr:col>25</xdr:col>
      <xdr:colOff>56880</xdr:colOff>
      <xdr:row>59</xdr:row>
      <xdr:rowOff>347557</xdr:rowOff>
    </xdr:to>
    <xdr:sp macro="" textlink="">
      <xdr:nvSpPr>
        <xdr:cNvPr id="70" name="CustomShape 1">
          <a:extLst>
            <a:ext uri="{FF2B5EF4-FFF2-40B4-BE49-F238E27FC236}"/>
          </a:extLst>
        </xdr:cNvPr>
        <xdr:cNvSpPr/>
      </xdr:nvSpPr>
      <xdr:spPr>
        <a:xfrm>
          <a:off x="9942840" y="10258920"/>
          <a:ext cx="56520" cy="198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62</xdr:row>
      <xdr:rowOff>1418</xdr:rowOff>
    </xdr:from>
    <xdr:to>
      <xdr:col>25</xdr:col>
      <xdr:colOff>56880</xdr:colOff>
      <xdr:row>62</xdr:row>
      <xdr:rowOff>198530</xdr:rowOff>
    </xdr:to>
    <xdr:sp macro="" textlink="">
      <xdr:nvSpPr>
        <xdr:cNvPr id="71" name="CustomShape 1">
          <a:extLst>
            <a:ext uri="{FF2B5EF4-FFF2-40B4-BE49-F238E27FC236}"/>
          </a:extLst>
        </xdr:cNvPr>
        <xdr:cNvSpPr/>
      </xdr:nvSpPr>
      <xdr:spPr>
        <a:xfrm>
          <a:off x="9942840" y="10611000"/>
          <a:ext cx="56520" cy="208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60</xdr:row>
      <xdr:rowOff>13788</xdr:rowOff>
    </xdr:from>
    <xdr:to>
      <xdr:col>25</xdr:col>
      <xdr:colOff>56880</xdr:colOff>
      <xdr:row>60</xdr:row>
      <xdr:rowOff>192951</xdr:rowOff>
    </xdr:to>
    <xdr:sp macro="" textlink="">
      <xdr:nvSpPr>
        <xdr:cNvPr id="72" name="CustomShape 1">
          <a:extLst>
            <a:ext uri="{FF2B5EF4-FFF2-40B4-BE49-F238E27FC236}"/>
          </a:extLst>
        </xdr:cNvPr>
        <xdr:cNvSpPr/>
      </xdr:nvSpPr>
      <xdr:spPr>
        <a:xfrm>
          <a:off x="9942840" y="10278000"/>
          <a:ext cx="56520" cy="17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94</xdr:row>
      <xdr:rowOff>31975</xdr:rowOff>
    </xdr:from>
    <xdr:to>
      <xdr:col>1</xdr:col>
      <xdr:colOff>56880</xdr:colOff>
      <xdr:row>95</xdr:row>
      <xdr:rowOff>94924</xdr:rowOff>
    </xdr:to>
    <xdr:sp macro="" textlink="">
      <xdr:nvSpPr>
        <xdr:cNvPr id="73" name="CustomShape 1">
          <a:extLst>
            <a:ext uri="{FF2B5EF4-FFF2-40B4-BE49-F238E27FC236}"/>
          </a:extLst>
        </xdr:cNvPr>
        <xdr:cNvSpPr/>
      </xdr:nvSpPr>
      <xdr:spPr>
        <a:xfrm>
          <a:off x="61200" y="1636704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94</xdr:row>
      <xdr:rowOff>31975</xdr:rowOff>
    </xdr:from>
    <xdr:to>
      <xdr:col>1</xdr:col>
      <xdr:colOff>56880</xdr:colOff>
      <xdr:row>95</xdr:row>
      <xdr:rowOff>94924</xdr:rowOff>
    </xdr:to>
    <xdr:sp macro="" textlink="">
      <xdr:nvSpPr>
        <xdr:cNvPr id="74" name="CustomShape 1">
          <a:extLst>
            <a:ext uri="{FF2B5EF4-FFF2-40B4-BE49-F238E27FC236}"/>
          </a:extLst>
        </xdr:cNvPr>
        <xdr:cNvSpPr/>
      </xdr:nvSpPr>
      <xdr:spPr>
        <a:xfrm>
          <a:off x="61200" y="1636704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90</xdr:row>
      <xdr:rowOff>240242</xdr:rowOff>
    </xdr:from>
    <xdr:to>
      <xdr:col>7</xdr:col>
      <xdr:colOff>56520</xdr:colOff>
      <xdr:row>92</xdr:row>
      <xdr:rowOff>39958</xdr:rowOff>
    </xdr:to>
    <xdr:sp macro="" textlink="">
      <xdr:nvSpPr>
        <xdr:cNvPr id="75" name="CustomShape 1">
          <a:extLst>
            <a:ext uri="{FF2B5EF4-FFF2-40B4-BE49-F238E27FC236}"/>
          </a:extLst>
        </xdr:cNvPr>
        <xdr:cNvSpPr/>
      </xdr:nvSpPr>
      <xdr:spPr>
        <a:xfrm>
          <a:off x="2571480" y="15834240"/>
          <a:ext cx="5652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88</xdr:row>
      <xdr:rowOff>36208</xdr:rowOff>
    </xdr:from>
    <xdr:to>
      <xdr:col>7</xdr:col>
      <xdr:colOff>56520</xdr:colOff>
      <xdr:row>88</xdr:row>
      <xdr:rowOff>259975</xdr:rowOff>
    </xdr:to>
    <xdr:sp macro="" textlink="">
      <xdr:nvSpPr>
        <xdr:cNvPr id="76" name="CustomShape 1">
          <a:extLst>
            <a:ext uri="{FF2B5EF4-FFF2-40B4-BE49-F238E27FC236}"/>
          </a:extLst>
        </xdr:cNvPr>
        <xdr:cNvSpPr/>
      </xdr:nvSpPr>
      <xdr:spPr>
        <a:xfrm>
          <a:off x="2571480" y="15311160"/>
          <a:ext cx="56520" cy="22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90</xdr:row>
      <xdr:rowOff>25430</xdr:rowOff>
    </xdr:from>
    <xdr:to>
      <xdr:col>13</xdr:col>
      <xdr:colOff>56520</xdr:colOff>
      <xdr:row>91</xdr:row>
      <xdr:rowOff>81023</xdr:rowOff>
    </xdr:to>
    <xdr:sp macro="" textlink="">
      <xdr:nvSpPr>
        <xdr:cNvPr id="77" name="CustomShape 1">
          <a:extLst>
            <a:ext uri="{FF2B5EF4-FFF2-40B4-BE49-F238E27FC236}"/>
          </a:extLst>
        </xdr:cNvPr>
        <xdr:cNvSpPr/>
      </xdr:nvSpPr>
      <xdr:spPr>
        <a:xfrm>
          <a:off x="5011920" y="15606360"/>
          <a:ext cx="56520" cy="312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89</xdr:row>
      <xdr:rowOff>25625</xdr:rowOff>
    </xdr:from>
    <xdr:to>
      <xdr:col>13</xdr:col>
      <xdr:colOff>56520</xdr:colOff>
      <xdr:row>90</xdr:row>
      <xdr:rowOff>100858</xdr:rowOff>
    </xdr:to>
    <xdr:sp macro="" textlink="">
      <xdr:nvSpPr>
        <xdr:cNvPr id="78" name="CustomShape 1">
          <a:extLst>
            <a:ext uri="{FF2B5EF4-FFF2-40B4-BE49-F238E27FC236}"/>
          </a:extLst>
        </xdr:cNvPr>
        <xdr:cNvSpPr/>
      </xdr:nvSpPr>
      <xdr:spPr>
        <a:xfrm>
          <a:off x="5011920" y="1546344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92</xdr:row>
      <xdr:rowOff>360</xdr:rowOff>
    </xdr:from>
    <xdr:to>
      <xdr:col>25</xdr:col>
      <xdr:colOff>56880</xdr:colOff>
      <xdr:row>93</xdr:row>
      <xdr:rowOff>74037</xdr:rowOff>
    </xdr:to>
    <xdr:sp macro="" textlink="">
      <xdr:nvSpPr>
        <xdr:cNvPr id="79" name="CustomShape 1">
          <a:extLst>
            <a:ext uri="{FF2B5EF4-FFF2-40B4-BE49-F238E27FC236}"/>
          </a:extLst>
        </xdr:cNvPr>
        <xdr:cNvSpPr/>
      </xdr:nvSpPr>
      <xdr:spPr>
        <a:xfrm>
          <a:off x="9942840" y="1598688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91</xdr:row>
      <xdr:rowOff>15905</xdr:rowOff>
    </xdr:from>
    <xdr:to>
      <xdr:col>25</xdr:col>
      <xdr:colOff>56880</xdr:colOff>
      <xdr:row>92</xdr:row>
      <xdr:rowOff>60312</xdr:rowOff>
    </xdr:to>
    <xdr:sp macro="" textlink="">
      <xdr:nvSpPr>
        <xdr:cNvPr id="80" name="CustomShape 1">
          <a:extLst>
            <a:ext uri="{FF2B5EF4-FFF2-40B4-BE49-F238E27FC236}"/>
          </a:extLst>
        </xdr:cNvPr>
        <xdr:cNvSpPr/>
      </xdr:nvSpPr>
      <xdr:spPr>
        <a:xfrm>
          <a:off x="9942840" y="15853320"/>
          <a:ext cx="5652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88</xdr:row>
      <xdr:rowOff>26848</xdr:rowOff>
    </xdr:from>
    <xdr:to>
      <xdr:col>25</xdr:col>
      <xdr:colOff>56880</xdr:colOff>
      <xdr:row>88</xdr:row>
      <xdr:rowOff>250624</xdr:rowOff>
    </xdr:to>
    <xdr:sp macro="" textlink="">
      <xdr:nvSpPr>
        <xdr:cNvPr id="81" name="CustomShape 1">
          <a:extLst>
            <a:ext uri="{FF2B5EF4-FFF2-40B4-BE49-F238E27FC236}"/>
          </a:extLst>
        </xdr:cNvPr>
        <xdr:cNvSpPr/>
      </xdr:nvSpPr>
      <xdr:spPr>
        <a:xfrm>
          <a:off x="9942840" y="1530180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92</xdr:row>
      <xdr:rowOff>360</xdr:rowOff>
    </xdr:from>
    <xdr:to>
      <xdr:col>25</xdr:col>
      <xdr:colOff>56880</xdr:colOff>
      <xdr:row>93</xdr:row>
      <xdr:rowOff>74037</xdr:rowOff>
    </xdr:to>
    <xdr:sp macro="" textlink="">
      <xdr:nvSpPr>
        <xdr:cNvPr id="82" name="CustomShape 1">
          <a:extLst>
            <a:ext uri="{FF2B5EF4-FFF2-40B4-BE49-F238E27FC236}"/>
          </a:extLst>
        </xdr:cNvPr>
        <xdr:cNvSpPr/>
      </xdr:nvSpPr>
      <xdr:spPr>
        <a:xfrm>
          <a:off x="9942840" y="15986880"/>
          <a:ext cx="5652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13</xdr:row>
      <xdr:rowOff>54273</xdr:rowOff>
    </xdr:from>
    <xdr:to>
      <xdr:col>1</xdr:col>
      <xdr:colOff>57240</xdr:colOff>
      <xdr:row>13</xdr:row>
      <xdr:rowOff>367544</xdr:rowOff>
    </xdr:to>
    <xdr:sp macro="" textlink="">
      <xdr:nvSpPr>
        <xdr:cNvPr id="83" name="CustomShape 1">
          <a:extLst>
            <a:ext uri="{FF2B5EF4-FFF2-40B4-BE49-F238E27FC236}"/>
          </a:extLst>
        </xdr:cNvPr>
        <xdr:cNvSpPr/>
      </xdr:nvSpPr>
      <xdr:spPr>
        <a:xfrm>
          <a:off x="61560" y="2139480"/>
          <a:ext cx="56520" cy="310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14</xdr:row>
      <xdr:rowOff>42589</xdr:rowOff>
    </xdr:from>
    <xdr:to>
      <xdr:col>1</xdr:col>
      <xdr:colOff>57240</xdr:colOff>
      <xdr:row>15</xdr:row>
      <xdr:rowOff>113764</xdr:rowOff>
    </xdr:to>
    <xdr:sp macro="" textlink="">
      <xdr:nvSpPr>
        <xdr:cNvPr id="84" name="CustomShape 1">
          <a:extLst>
            <a:ext uri="{FF2B5EF4-FFF2-40B4-BE49-F238E27FC236}"/>
          </a:extLst>
        </xdr:cNvPr>
        <xdr:cNvSpPr/>
      </xdr:nvSpPr>
      <xdr:spPr>
        <a:xfrm>
          <a:off x="61560" y="2403720"/>
          <a:ext cx="565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15</xdr:row>
      <xdr:rowOff>20837</xdr:rowOff>
    </xdr:from>
    <xdr:to>
      <xdr:col>1</xdr:col>
      <xdr:colOff>57240</xdr:colOff>
      <xdr:row>16</xdr:row>
      <xdr:rowOff>31995</xdr:rowOff>
    </xdr:to>
    <xdr:sp macro="" textlink="">
      <xdr:nvSpPr>
        <xdr:cNvPr id="85" name="CustomShape 1">
          <a:extLst>
            <a:ext uri="{FF2B5EF4-FFF2-40B4-BE49-F238E27FC236}"/>
          </a:extLst>
        </xdr:cNvPr>
        <xdr:cNvSpPr/>
      </xdr:nvSpPr>
      <xdr:spPr>
        <a:xfrm>
          <a:off x="61560" y="2519640"/>
          <a:ext cx="56520" cy="282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14</xdr:row>
      <xdr:rowOff>42589</xdr:rowOff>
    </xdr:from>
    <xdr:to>
      <xdr:col>1</xdr:col>
      <xdr:colOff>57240</xdr:colOff>
      <xdr:row>15</xdr:row>
      <xdr:rowOff>113764</xdr:rowOff>
    </xdr:to>
    <xdr:sp macro="" textlink="">
      <xdr:nvSpPr>
        <xdr:cNvPr id="86" name="CustomShape 1">
          <a:extLst>
            <a:ext uri="{FF2B5EF4-FFF2-40B4-BE49-F238E27FC236}"/>
          </a:extLst>
        </xdr:cNvPr>
        <xdr:cNvSpPr/>
      </xdr:nvSpPr>
      <xdr:spPr>
        <a:xfrm>
          <a:off x="61560" y="2403720"/>
          <a:ext cx="565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11</xdr:row>
      <xdr:rowOff>40702</xdr:rowOff>
    </xdr:from>
    <xdr:to>
      <xdr:col>7</xdr:col>
      <xdr:colOff>56520</xdr:colOff>
      <xdr:row>13</xdr:row>
      <xdr:rowOff>66288</xdr:rowOff>
    </xdr:to>
    <xdr:sp macro="" textlink="">
      <xdr:nvSpPr>
        <xdr:cNvPr id="87" name="CustomShape 1">
          <a:extLst>
            <a:ext uri="{FF2B5EF4-FFF2-40B4-BE49-F238E27FC236}"/>
          </a:extLst>
        </xdr:cNvPr>
        <xdr:cNvSpPr/>
      </xdr:nvSpPr>
      <xdr:spPr>
        <a:xfrm>
          <a:off x="2571480" y="1719720"/>
          <a:ext cx="56520" cy="70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5</xdr:row>
      <xdr:rowOff>25920</xdr:rowOff>
    </xdr:from>
    <xdr:to>
      <xdr:col>7</xdr:col>
      <xdr:colOff>56520</xdr:colOff>
      <xdr:row>6</xdr:row>
      <xdr:rowOff>41903</xdr:rowOff>
    </xdr:to>
    <xdr:sp macro="" textlink="">
      <xdr:nvSpPr>
        <xdr:cNvPr id="88" name="CustomShape 1">
          <a:extLst>
            <a:ext uri="{FF2B5EF4-FFF2-40B4-BE49-F238E27FC236}"/>
          </a:extLst>
        </xdr:cNvPr>
        <xdr:cNvSpPr/>
      </xdr:nvSpPr>
      <xdr:spPr>
        <a:xfrm>
          <a:off x="2571480" y="977040"/>
          <a:ext cx="56520" cy="161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8</xdr:row>
      <xdr:rowOff>24077</xdr:rowOff>
    </xdr:from>
    <xdr:to>
      <xdr:col>7</xdr:col>
      <xdr:colOff>56520</xdr:colOff>
      <xdr:row>8</xdr:row>
      <xdr:rowOff>98597</xdr:rowOff>
    </xdr:to>
    <xdr:sp macro="" textlink="">
      <xdr:nvSpPr>
        <xdr:cNvPr id="89" name="CustomShape 1">
          <a:extLst>
            <a:ext uri="{FF2B5EF4-FFF2-40B4-BE49-F238E27FC236}"/>
          </a:extLst>
        </xdr:cNvPr>
        <xdr:cNvSpPr/>
      </xdr:nvSpPr>
      <xdr:spPr>
        <a:xfrm>
          <a:off x="2571480" y="1263960"/>
          <a:ext cx="56520" cy="74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3</xdr:row>
      <xdr:rowOff>28080</xdr:rowOff>
    </xdr:from>
    <xdr:to>
      <xdr:col>7</xdr:col>
      <xdr:colOff>56520</xdr:colOff>
      <xdr:row>3</xdr:row>
      <xdr:rowOff>189073</xdr:rowOff>
    </xdr:to>
    <xdr:sp macro="" textlink="">
      <xdr:nvSpPr>
        <xdr:cNvPr id="90" name="CustomShape 1">
          <a:extLst>
            <a:ext uri="{FF2B5EF4-FFF2-40B4-BE49-F238E27FC236}"/>
          </a:extLst>
        </xdr:cNvPr>
        <xdr:cNvSpPr/>
      </xdr:nvSpPr>
      <xdr:spPr>
        <a:xfrm>
          <a:off x="2571480" y="833760"/>
          <a:ext cx="56520" cy="161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466725</xdr:colOff>
      <xdr:row>5</xdr:row>
      <xdr:rowOff>25920</xdr:rowOff>
    </xdr:from>
    <xdr:to>
      <xdr:col>7</xdr:col>
      <xdr:colOff>532665</xdr:colOff>
      <xdr:row>6</xdr:row>
      <xdr:rowOff>41903</xdr:rowOff>
    </xdr:to>
    <xdr:sp macro="" textlink="">
      <xdr:nvSpPr>
        <xdr:cNvPr id="91" name="CustomShape 1">
          <a:extLst>
            <a:ext uri="{FF2B5EF4-FFF2-40B4-BE49-F238E27FC236}"/>
          </a:extLst>
        </xdr:cNvPr>
        <xdr:cNvSpPr/>
      </xdr:nvSpPr>
      <xdr:spPr>
        <a:xfrm>
          <a:off x="2571480" y="977040"/>
          <a:ext cx="56520" cy="161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10</xdr:row>
      <xdr:rowOff>18022</xdr:rowOff>
    </xdr:from>
    <xdr:to>
      <xdr:col>13</xdr:col>
      <xdr:colOff>56520</xdr:colOff>
      <xdr:row>10</xdr:row>
      <xdr:rowOff>93622</xdr:rowOff>
    </xdr:to>
    <xdr:sp macro="" textlink="">
      <xdr:nvSpPr>
        <xdr:cNvPr id="92" name="CustomShape 1">
          <a:extLst>
            <a:ext uri="{FF2B5EF4-FFF2-40B4-BE49-F238E27FC236}"/>
          </a:extLst>
        </xdr:cNvPr>
        <xdr:cNvSpPr/>
      </xdr:nvSpPr>
      <xdr:spPr>
        <a:xfrm>
          <a:off x="5011920" y="1551960"/>
          <a:ext cx="56520" cy="75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68</xdr:row>
      <xdr:rowOff>10996</xdr:rowOff>
    </xdr:from>
    <xdr:to>
      <xdr:col>13</xdr:col>
      <xdr:colOff>56520</xdr:colOff>
      <xdr:row>69</xdr:row>
      <xdr:rowOff>114432</xdr:rowOff>
    </xdr:to>
    <xdr:sp macro="" textlink="">
      <xdr:nvSpPr>
        <xdr:cNvPr id="93" name="CustomShape 1">
          <a:extLst>
            <a:ext uri="{FF2B5EF4-FFF2-40B4-BE49-F238E27FC236}"/>
          </a:extLst>
        </xdr:cNvPr>
        <xdr:cNvSpPr/>
      </xdr:nvSpPr>
      <xdr:spPr>
        <a:xfrm>
          <a:off x="5011920" y="11734920"/>
          <a:ext cx="56520" cy="375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19</xdr:col>
      <xdr:colOff>0</xdr:colOff>
      <xdr:row>4</xdr:row>
      <xdr:rowOff>28440</xdr:rowOff>
    </xdr:from>
    <xdr:to>
      <xdr:col>19</xdr:col>
      <xdr:colOff>56520</xdr:colOff>
      <xdr:row>4</xdr:row>
      <xdr:rowOff>84960</xdr:rowOff>
    </xdr:to>
    <xdr:sp macro="" textlink="">
      <xdr:nvSpPr>
        <xdr:cNvPr id="2" name="CustomShape 1">
          <a:extLst>
            <a:ext uri="{FF2B5EF4-FFF2-40B4-BE49-F238E27FC236}"/>
          </a:extLst>
        </xdr:cNvPr>
        <xdr:cNvSpPr/>
      </xdr:nvSpPr>
      <xdr:spPr>
        <a:xfrm>
          <a:off x="7482600" y="979560"/>
          <a:ext cx="56520" cy="56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4</xdr:row>
      <xdr:rowOff>19080</xdr:rowOff>
    </xdr:from>
    <xdr:to>
      <xdr:col>25</xdr:col>
      <xdr:colOff>56880</xdr:colOff>
      <xdr:row>4</xdr:row>
      <xdr:rowOff>228323</xdr:rowOff>
    </xdr:to>
    <xdr:sp macro="" textlink="">
      <xdr:nvSpPr>
        <xdr:cNvPr id="3" name="CustomShape 1">
          <a:extLst>
            <a:ext uri="{FF2B5EF4-FFF2-40B4-BE49-F238E27FC236}"/>
          </a:extLst>
        </xdr:cNvPr>
        <xdr:cNvSpPr/>
      </xdr:nvSpPr>
      <xdr:spPr>
        <a:xfrm>
          <a:off x="9942840" y="97020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4</xdr:row>
      <xdr:rowOff>19080</xdr:rowOff>
    </xdr:from>
    <xdr:to>
      <xdr:col>25</xdr:col>
      <xdr:colOff>56880</xdr:colOff>
      <xdr:row>4</xdr:row>
      <xdr:rowOff>228323</xdr:rowOff>
    </xdr:to>
    <xdr:sp macro="" textlink="">
      <xdr:nvSpPr>
        <xdr:cNvPr id="4" name="CustomShape 1">
          <a:extLst>
            <a:ext uri="{FF2B5EF4-FFF2-40B4-BE49-F238E27FC236}"/>
          </a:extLst>
        </xdr:cNvPr>
        <xdr:cNvSpPr/>
      </xdr:nvSpPr>
      <xdr:spPr>
        <a:xfrm>
          <a:off x="9942840" y="97020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5</xdr:row>
      <xdr:rowOff>0</xdr:rowOff>
    </xdr:from>
    <xdr:to>
      <xdr:col>25</xdr:col>
      <xdr:colOff>56880</xdr:colOff>
      <xdr:row>6</xdr:row>
      <xdr:rowOff>65880</xdr:rowOff>
    </xdr:to>
    <xdr:sp macro="" textlink="">
      <xdr:nvSpPr>
        <xdr:cNvPr id="5" name="CustomShape 1">
          <a:extLst>
            <a:ext uri="{FF2B5EF4-FFF2-40B4-BE49-F238E27FC236}"/>
          </a:extLst>
        </xdr:cNvPr>
        <xdr:cNvSpPr/>
      </xdr:nvSpPr>
      <xdr:spPr>
        <a:xfrm>
          <a:off x="9942840" y="109656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10</xdr:row>
      <xdr:rowOff>4594</xdr:rowOff>
    </xdr:from>
    <xdr:to>
      <xdr:col>25</xdr:col>
      <xdr:colOff>56880</xdr:colOff>
      <xdr:row>11</xdr:row>
      <xdr:rowOff>100284</xdr:rowOff>
    </xdr:to>
    <xdr:sp macro="" textlink="">
      <xdr:nvSpPr>
        <xdr:cNvPr id="6" name="CustomShape 1">
          <a:extLst>
            <a:ext uri="{FF2B5EF4-FFF2-40B4-BE49-F238E27FC236}"/>
          </a:extLst>
        </xdr:cNvPr>
        <xdr:cNvSpPr/>
      </xdr:nvSpPr>
      <xdr:spPr>
        <a:xfrm>
          <a:off x="9942840" y="1678320"/>
          <a:ext cx="56520" cy="26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9</xdr:row>
      <xdr:rowOff>13788</xdr:rowOff>
    </xdr:from>
    <xdr:to>
      <xdr:col>13</xdr:col>
      <xdr:colOff>56520</xdr:colOff>
      <xdr:row>9</xdr:row>
      <xdr:rowOff>89388</xdr:rowOff>
    </xdr:to>
    <xdr:sp macro="" textlink="">
      <xdr:nvSpPr>
        <xdr:cNvPr id="94" name="CustomShape 1">
          <a:extLst>
            <a:ext uri="{FF2B5EF4-FFF2-40B4-BE49-F238E27FC236}"/>
          </a:extLst>
        </xdr:cNvPr>
        <xdr:cNvSpPr/>
      </xdr:nvSpPr>
      <xdr:spPr>
        <a:xfrm>
          <a:off x="5011920" y="1551960"/>
          <a:ext cx="56520" cy="75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10</xdr:row>
      <xdr:rowOff>23674</xdr:rowOff>
    </xdr:from>
    <xdr:to>
      <xdr:col>7</xdr:col>
      <xdr:colOff>56520</xdr:colOff>
      <xdr:row>12</xdr:row>
      <xdr:rowOff>312503</xdr:rowOff>
    </xdr:to>
    <xdr:sp macro="" textlink="">
      <xdr:nvSpPr>
        <xdr:cNvPr id="95" name="CustomShape 1">
          <a:extLst>
            <a:ext uri="{FF2B5EF4-FFF2-40B4-BE49-F238E27FC236}"/>
          </a:extLst>
        </xdr:cNvPr>
        <xdr:cNvSpPr/>
      </xdr:nvSpPr>
      <xdr:spPr>
        <a:xfrm>
          <a:off x="2571480" y="1697400"/>
          <a:ext cx="56520" cy="71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4</xdr:row>
      <xdr:rowOff>28440</xdr:rowOff>
    </xdr:from>
    <xdr:to>
      <xdr:col>7</xdr:col>
      <xdr:colOff>56520</xdr:colOff>
      <xdr:row>4</xdr:row>
      <xdr:rowOff>199651</xdr:rowOff>
    </xdr:to>
    <xdr:sp macro="" textlink="">
      <xdr:nvSpPr>
        <xdr:cNvPr id="96" name="CustomShape 1">
          <a:extLst>
            <a:ext uri="{FF2B5EF4-FFF2-40B4-BE49-F238E27FC236}"/>
          </a:extLst>
        </xdr:cNvPr>
        <xdr:cNvSpPr/>
      </xdr:nvSpPr>
      <xdr:spPr>
        <a:xfrm>
          <a:off x="2571480" y="979560"/>
          <a:ext cx="56520" cy="163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6</xdr:row>
      <xdr:rowOff>28440</xdr:rowOff>
    </xdr:from>
    <xdr:to>
      <xdr:col>7</xdr:col>
      <xdr:colOff>56520</xdr:colOff>
      <xdr:row>6</xdr:row>
      <xdr:rowOff>104040</xdr:rowOff>
    </xdr:to>
    <xdr:sp macro="" textlink="">
      <xdr:nvSpPr>
        <xdr:cNvPr id="97" name="CustomShape 1">
          <a:extLst>
            <a:ext uri="{FF2B5EF4-FFF2-40B4-BE49-F238E27FC236}"/>
          </a:extLst>
        </xdr:cNvPr>
        <xdr:cNvSpPr/>
      </xdr:nvSpPr>
      <xdr:spPr>
        <a:xfrm>
          <a:off x="2571480" y="1270440"/>
          <a:ext cx="56520" cy="75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4</xdr:row>
      <xdr:rowOff>28440</xdr:rowOff>
    </xdr:from>
    <xdr:to>
      <xdr:col>7</xdr:col>
      <xdr:colOff>56520</xdr:colOff>
      <xdr:row>4</xdr:row>
      <xdr:rowOff>199651</xdr:rowOff>
    </xdr:to>
    <xdr:sp macro="" textlink="">
      <xdr:nvSpPr>
        <xdr:cNvPr id="98" name="CustomShape 1">
          <a:extLst>
            <a:ext uri="{FF2B5EF4-FFF2-40B4-BE49-F238E27FC236}"/>
          </a:extLst>
        </xdr:cNvPr>
        <xdr:cNvSpPr/>
      </xdr:nvSpPr>
      <xdr:spPr>
        <a:xfrm>
          <a:off x="2571480" y="979560"/>
          <a:ext cx="56520" cy="163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10</xdr:row>
      <xdr:rowOff>45994</xdr:rowOff>
    </xdr:from>
    <xdr:to>
      <xdr:col>7</xdr:col>
      <xdr:colOff>56520</xdr:colOff>
      <xdr:row>12</xdr:row>
      <xdr:rowOff>326729</xdr:rowOff>
    </xdr:to>
    <xdr:sp macro="" textlink="">
      <xdr:nvSpPr>
        <xdr:cNvPr id="99" name="CustomShape 1">
          <a:extLst>
            <a:ext uri="{FF2B5EF4-FFF2-40B4-BE49-F238E27FC236}"/>
          </a:extLst>
        </xdr:cNvPr>
        <xdr:cNvSpPr/>
      </xdr:nvSpPr>
      <xdr:spPr>
        <a:xfrm>
          <a:off x="2571480" y="1719720"/>
          <a:ext cx="56520" cy="70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4</xdr:row>
      <xdr:rowOff>25920</xdr:rowOff>
    </xdr:from>
    <xdr:to>
      <xdr:col>7</xdr:col>
      <xdr:colOff>56520</xdr:colOff>
      <xdr:row>4</xdr:row>
      <xdr:rowOff>190070</xdr:rowOff>
    </xdr:to>
    <xdr:sp macro="" textlink="">
      <xdr:nvSpPr>
        <xdr:cNvPr id="100" name="CustomShape 1">
          <a:extLst>
            <a:ext uri="{FF2B5EF4-FFF2-40B4-BE49-F238E27FC236}"/>
          </a:extLst>
        </xdr:cNvPr>
        <xdr:cNvSpPr/>
      </xdr:nvSpPr>
      <xdr:spPr>
        <a:xfrm>
          <a:off x="2571480" y="977040"/>
          <a:ext cx="56520" cy="161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6</xdr:row>
      <xdr:rowOff>21960</xdr:rowOff>
    </xdr:from>
    <xdr:to>
      <xdr:col>7</xdr:col>
      <xdr:colOff>56520</xdr:colOff>
      <xdr:row>6</xdr:row>
      <xdr:rowOff>96480</xdr:rowOff>
    </xdr:to>
    <xdr:sp macro="" textlink="">
      <xdr:nvSpPr>
        <xdr:cNvPr id="101" name="CustomShape 1">
          <a:extLst>
            <a:ext uri="{FF2B5EF4-FFF2-40B4-BE49-F238E27FC236}"/>
          </a:extLst>
        </xdr:cNvPr>
        <xdr:cNvSpPr/>
      </xdr:nvSpPr>
      <xdr:spPr>
        <a:xfrm>
          <a:off x="2571480" y="1263960"/>
          <a:ext cx="56520" cy="74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466725</xdr:colOff>
      <xdr:row>4</xdr:row>
      <xdr:rowOff>25920</xdr:rowOff>
    </xdr:from>
    <xdr:to>
      <xdr:col>7</xdr:col>
      <xdr:colOff>532665</xdr:colOff>
      <xdr:row>4</xdr:row>
      <xdr:rowOff>190070</xdr:rowOff>
    </xdr:to>
    <xdr:sp macro="" textlink="">
      <xdr:nvSpPr>
        <xdr:cNvPr id="102" name="CustomShape 1">
          <a:extLst>
            <a:ext uri="{FF2B5EF4-FFF2-40B4-BE49-F238E27FC236}"/>
          </a:extLst>
        </xdr:cNvPr>
        <xdr:cNvSpPr/>
      </xdr:nvSpPr>
      <xdr:spPr>
        <a:xfrm>
          <a:off x="2571480" y="977040"/>
          <a:ext cx="56520" cy="161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12</xdr:row>
      <xdr:rowOff>36208</xdr:rowOff>
    </xdr:from>
    <xdr:to>
      <xdr:col>1</xdr:col>
      <xdr:colOff>56880</xdr:colOff>
      <xdr:row>12</xdr:row>
      <xdr:rowOff>341730</xdr:rowOff>
    </xdr:to>
    <xdr:sp macro="" textlink="">
      <xdr:nvSpPr>
        <xdr:cNvPr id="103" name="CustomShape 1">
          <a:extLst>
            <a:ext uri="{FF2B5EF4-FFF2-40B4-BE49-F238E27FC236}"/>
          </a:extLst>
        </xdr:cNvPr>
        <xdr:cNvSpPr/>
      </xdr:nvSpPr>
      <xdr:spPr>
        <a:xfrm>
          <a:off x="61200" y="2118240"/>
          <a:ext cx="56520" cy="312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13</xdr:row>
      <xdr:rowOff>25265</xdr:rowOff>
    </xdr:from>
    <xdr:to>
      <xdr:col>1</xdr:col>
      <xdr:colOff>56880</xdr:colOff>
      <xdr:row>13</xdr:row>
      <xdr:rowOff>245600</xdr:rowOff>
    </xdr:to>
    <xdr:sp macro="" textlink="">
      <xdr:nvSpPr>
        <xdr:cNvPr id="104" name="CustomShape 1">
          <a:extLst>
            <a:ext uri="{FF2B5EF4-FFF2-40B4-BE49-F238E27FC236}"/>
          </a:extLst>
        </xdr:cNvPr>
        <xdr:cNvSpPr/>
      </xdr:nvSpPr>
      <xdr:spPr>
        <a:xfrm>
          <a:off x="61200" y="238428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13</xdr:row>
      <xdr:rowOff>400410</xdr:rowOff>
    </xdr:from>
    <xdr:to>
      <xdr:col>1</xdr:col>
      <xdr:colOff>56880</xdr:colOff>
      <xdr:row>15</xdr:row>
      <xdr:rowOff>136554</xdr:rowOff>
    </xdr:to>
    <xdr:sp macro="" textlink="">
      <xdr:nvSpPr>
        <xdr:cNvPr id="105" name="CustomShape 1">
          <a:extLst>
            <a:ext uri="{FF2B5EF4-FFF2-40B4-BE49-F238E27FC236}"/>
          </a:extLst>
        </xdr:cNvPr>
        <xdr:cNvSpPr/>
      </xdr:nvSpPr>
      <xdr:spPr>
        <a:xfrm>
          <a:off x="61200" y="2501280"/>
          <a:ext cx="56520" cy="284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13</xdr:row>
      <xdr:rowOff>25265</xdr:rowOff>
    </xdr:from>
    <xdr:to>
      <xdr:col>1</xdr:col>
      <xdr:colOff>56880</xdr:colOff>
      <xdr:row>13</xdr:row>
      <xdr:rowOff>245600</xdr:rowOff>
    </xdr:to>
    <xdr:sp macro="" textlink="">
      <xdr:nvSpPr>
        <xdr:cNvPr id="106" name="CustomShape 1">
          <a:extLst>
            <a:ext uri="{FF2B5EF4-FFF2-40B4-BE49-F238E27FC236}"/>
          </a:extLst>
        </xdr:cNvPr>
        <xdr:cNvSpPr/>
      </xdr:nvSpPr>
      <xdr:spPr>
        <a:xfrm>
          <a:off x="61200" y="238428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12</xdr:row>
      <xdr:rowOff>57448</xdr:rowOff>
    </xdr:from>
    <xdr:to>
      <xdr:col>1</xdr:col>
      <xdr:colOff>57240</xdr:colOff>
      <xdr:row>12</xdr:row>
      <xdr:rowOff>361226</xdr:rowOff>
    </xdr:to>
    <xdr:sp macro="" textlink="">
      <xdr:nvSpPr>
        <xdr:cNvPr id="107" name="CustomShape 1">
          <a:extLst>
            <a:ext uri="{FF2B5EF4-FFF2-40B4-BE49-F238E27FC236}"/>
          </a:extLst>
        </xdr:cNvPr>
        <xdr:cNvSpPr/>
      </xdr:nvSpPr>
      <xdr:spPr>
        <a:xfrm>
          <a:off x="61560" y="2139480"/>
          <a:ext cx="56520" cy="310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13</xdr:row>
      <xdr:rowOff>44705</xdr:rowOff>
    </xdr:from>
    <xdr:to>
      <xdr:col>1</xdr:col>
      <xdr:colOff>57240</xdr:colOff>
      <xdr:row>13</xdr:row>
      <xdr:rowOff>264047</xdr:rowOff>
    </xdr:to>
    <xdr:sp macro="" textlink="">
      <xdr:nvSpPr>
        <xdr:cNvPr id="108" name="CustomShape 1">
          <a:extLst>
            <a:ext uri="{FF2B5EF4-FFF2-40B4-BE49-F238E27FC236}"/>
          </a:extLst>
        </xdr:cNvPr>
        <xdr:cNvSpPr/>
      </xdr:nvSpPr>
      <xdr:spPr>
        <a:xfrm>
          <a:off x="61560" y="2403720"/>
          <a:ext cx="565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14</xdr:row>
      <xdr:rowOff>16604</xdr:rowOff>
    </xdr:from>
    <xdr:to>
      <xdr:col>1</xdr:col>
      <xdr:colOff>57240</xdr:colOff>
      <xdr:row>15</xdr:row>
      <xdr:rowOff>163195</xdr:rowOff>
    </xdr:to>
    <xdr:sp macro="" textlink="">
      <xdr:nvSpPr>
        <xdr:cNvPr id="109" name="CustomShape 1">
          <a:extLst>
            <a:ext uri="{FF2B5EF4-FFF2-40B4-BE49-F238E27FC236}"/>
          </a:extLst>
        </xdr:cNvPr>
        <xdr:cNvSpPr/>
      </xdr:nvSpPr>
      <xdr:spPr>
        <a:xfrm>
          <a:off x="61560" y="2519640"/>
          <a:ext cx="56520" cy="282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13</xdr:row>
      <xdr:rowOff>44705</xdr:rowOff>
    </xdr:from>
    <xdr:to>
      <xdr:col>1</xdr:col>
      <xdr:colOff>57240</xdr:colOff>
      <xdr:row>13</xdr:row>
      <xdr:rowOff>264047</xdr:rowOff>
    </xdr:to>
    <xdr:sp macro="" textlink="">
      <xdr:nvSpPr>
        <xdr:cNvPr id="110" name="CustomShape 1">
          <a:extLst>
            <a:ext uri="{FF2B5EF4-FFF2-40B4-BE49-F238E27FC236}"/>
          </a:extLst>
        </xdr:cNvPr>
        <xdr:cNvSpPr/>
      </xdr:nvSpPr>
      <xdr:spPr>
        <a:xfrm>
          <a:off x="61560" y="2403720"/>
          <a:ext cx="565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9</xdr:row>
      <xdr:rowOff>13788</xdr:rowOff>
    </xdr:from>
    <xdr:to>
      <xdr:col>13</xdr:col>
      <xdr:colOff>56520</xdr:colOff>
      <xdr:row>9</xdr:row>
      <xdr:rowOff>89388</xdr:rowOff>
    </xdr:to>
    <xdr:sp macro="" textlink="">
      <xdr:nvSpPr>
        <xdr:cNvPr id="111" name="CustomShape 1">
          <a:extLst>
            <a:ext uri="{FF2B5EF4-FFF2-40B4-BE49-F238E27FC236}"/>
          </a:extLst>
        </xdr:cNvPr>
        <xdr:cNvSpPr/>
      </xdr:nvSpPr>
      <xdr:spPr>
        <a:xfrm>
          <a:off x="5011920" y="1551960"/>
          <a:ext cx="56520" cy="75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0</xdr:colOff>
      <xdr:row>8</xdr:row>
      <xdr:rowOff>19080</xdr:rowOff>
    </xdr:from>
    <xdr:to>
      <xdr:col>13</xdr:col>
      <xdr:colOff>56520</xdr:colOff>
      <xdr:row>8</xdr:row>
      <xdr:rowOff>94680</xdr:rowOff>
    </xdr:to>
    <xdr:sp macro="" textlink="">
      <xdr:nvSpPr>
        <xdr:cNvPr id="112" name="CustomShape 1">
          <a:extLst>
            <a:ext uri="{FF2B5EF4-FFF2-40B4-BE49-F238E27FC236}"/>
          </a:extLst>
        </xdr:cNvPr>
        <xdr:cNvSpPr/>
      </xdr:nvSpPr>
      <xdr:spPr>
        <a:xfrm>
          <a:off x="5011920" y="1551960"/>
          <a:ext cx="56520" cy="75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10</xdr:row>
      <xdr:rowOff>23674</xdr:rowOff>
    </xdr:from>
    <xdr:to>
      <xdr:col>7</xdr:col>
      <xdr:colOff>56520</xdr:colOff>
      <xdr:row>12</xdr:row>
      <xdr:rowOff>312503</xdr:rowOff>
    </xdr:to>
    <xdr:sp macro="" textlink="">
      <xdr:nvSpPr>
        <xdr:cNvPr id="113" name="CustomShape 1">
          <a:extLst>
            <a:ext uri="{FF2B5EF4-FFF2-40B4-BE49-F238E27FC236}"/>
          </a:extLst>
        </xdr:cNvPr>
        <xdr:cNvSpPr/>
      </xdr:nvSpPr>
      <xdr:spPr>
        <a:xfrm>
          <a:off x="2571480" y="1697400"/>
          <a:ext cx="56520" cy="71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7</xdr:row>
      <xdr:rowOff>23149</xdr:rowOff>
    </xdr:from>
    <xdr:to>
      <xdr:col>7</xdr:col>
      <xdr:colOff>56520</xdr:colOff>
      <xdr:row>7</xdr:row>
      <xdr:rowOff>98749</xdr:rowOff>
    </xdr:to>
    <xdr:sp macro="" textlink="">
      <xdr:nvSpPr>
        <xdr:cNvPr id="114" name="CustomShape 1">
          <a:extLst>
            <a:ext uri="{FF2B5EF4-FFF2-40B4-BE49-F238E27FC236}"/>
          </a:extLst>
        </xdr:cNvPr>
        <xdr:cNvSpPr/>
      </xdr:nvSpPr>
      <xdr:spPr>
        <a:xfrm>
          <a:off x="2571480" y="1270440"/>
          <a:ext cx="56520" cy="75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10</xdr:row>
      <xdr:rowOff>45994</xdr:rowOff>
    </xdr:from>
    <xdr:to>
      <xdr:col>7</xdr:col>
      <xdr:colOff>56520</xdr:colOff>
      <xdr:row>12</xdr:row>
      <xdr:rowOff>326729</xdr:rowOff>
    </xdr:to>
    <xdr:sp macro="" textlink="">
      <xdr:nvSpPr>
        <xdr:cNvPr id="115" name="CustomShape 1">
          <a:extLst>
            <a:ext uri="{FF2B5EF4-FFF2-40B4-BE49-F238E27FC236}"/>
          </a:extLst>
        </xdr:cNvPr>
        <xdr:cNvSpPr/>
      </xdr:nvSpPr>
      <xdr:spPr>
        <a:xfrm>
          <a:off x="2571480" y="1719720"/>
          <a:ext cx="56520" cy="70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7</xdr:row>
      <xdr:rowOff>16669</xdr:rowOff>
    </xdr:from>
    <xdr:to>
      <xdr:col>7</xdr:col>
      <xdr:colOff>56520</xdr:colOff>
      <xdr:row>7</xdr:row>
      <xdr:rowOff>91189</xdr:rowOff>
    </xdr:to>
    <xdr:sp macro="" textlink="">
      <xdr:nvSpPr>
        <xdr:cNvPr id="116" name="CustomShape 1">
          <a:extLst>
            <a:ext uri="{FF2B5EF4-FFF2-40B4-BE49-F238E27FC236}"/>
          </a:extLst>
        </xdr:cNvPr>
        <xdr:cNvSpPr/>
      </xdr:nvSpPr>
      <xdr:spPr>
        <a:xfrm>
          <a:off x="2571480" y="1263960"/>
          <a:ext cx="56520" cy="74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9</xdr:row>
      <xdr:rowOff>19440</xdr:rowOff>
    </xdr:from>
    <xdr:to>
      <xdr:col>7</xdr:col>
      <xdr:colOff>56520</xdr:colOff>
      <xdr:row>12</xdr:row>
      <xdr:rowOff>169519</xdr:rowOff>
    </xdr:to>
    <xdr:sp macro="" textlink="">
      <xdr:nvSpPr>
        <xdr:cNvPr id="117" name="CustomShape 1">
          <a:extLst>
            <a:ext uri="{FF2B5EF4-FFF2-40B4-BE49-F238E27FC236}"/>
          </a:extLst>
        </xdr:cNvPr>
        <xdr:cNvSpPr/>
      </xdr:nvSpPr>
      <xdr:spPr>
        <a:xfrm>
          <a:off x="2571480" y="1697400"/>
          <a:ext cx="56520" cy="71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9</xdr:row>
      <xdr:rowOff>41760</xdr:rowOff>
    </xdr:from>
    <xdr:to>
      <xdr:col>7</xdr:col>
      <xdr:colOff>56520</xdr:colOff>
      <xdr:row>12</xdr:row>
      <xdr:rowOff>183763</xdr:rowOff>
    </xdr:to>
    <xdr:sp macro="" textlink="">
      <xdr:nvSpPr>
        <xdr:cNvPr id="118" name="CustomShape 1">
          <a:extLst>
            <a:ext uri="{FF2B5EF4-FFF2-40B4-BE49-F238E27FC236}"/>
          </a:extLst>
        </xdr:cNvPr>
        <xdr:cNvSpPr/>
      </xdr:nvSpPr>
      <xdr:spPr>
        <a:xfrm>
          <a:off x="2571480" y="1719720"/>
          <a:ext cx="56520" cy="70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12</xdr:row>
      <xdr:rowOff>36208</xdr:rowOff>
    </xdr:from>
    <xdr:to>
      <xdr:col>1</xdr:col>
      <xdr:colOff>56880</xdr:colOff>
      <xdr:row>12</xdr:row>
      <xdr:rowOff>351277</xdr:rowOff>
    </xdr:to>
    <xdr:sp macro="" textlink="">
      <xdr:nvSpPr>
        <xdr:cNvPr id="119" name="CustomShape 1">
          <a:extLst>
            <a:ext uri="{FF2B5EF4-FFF2-40B4-BE49-F238E27FC236}"/>
          </a:extLst>
        </xdr:cNvPr>
        <xdr:cNvSpPr/>
      </xdr:nvSpPr>
      <xdr:spPr>
        <a:xfrm>
          <a:off x="61200" y="2118240"/>
          <a:ext cx="56520" cy="312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13</xdr:row>
      <xdr:rowOff>25265</xdr:rowOff>
    </xdr:from>
    <xdr:to>
      <xdr:col>1</xdr:col>
      <xdr:colOff>56880</xdr:colOff>
      <xdr:row>13</xdr:row>
      <xdr:rowOff>245600</xdr:rowOff>
    </xdr:to>
    <xdr:sp macro="" textlink="">
      <xdr:nvSpPr>
        <xdr:cNvPr id="120" name="CustomShape 1">
          <a:extLst>
            <a:ext uri="{FF2B5EF4-FFF2-40B4-BE49-F238E27FC236}"/>
          </a:extLst>
        </xdr:cNvPr>
        <xdr:cNvSpPr/>
      </xdr:nvSpPr>
      <xdr:spPr>
        <a:xfrm>
          <a:off x="61200" y="238428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13</xdr:row>
      <xdr:rowOff>400410</xdr:rowOff>
    </xdr:from>
    <xdr:to>
      <xdr:col>1</xdr:col>
      <xdr:colOff>56880</xdr:colOff>
      <xdr:row>15</xdr:row>
      <xdr:rowOff>136554</xdr:rowOff>
    </xdr:to>
    <xdr:sp macro="" textlink="">
      <xdr:nvSpPr>
        <xdr:cNvPr id="121" name="CustomShape 1">
          <a:extLst>
            <a:ext uri="{FF2B5EF4-FFF2-40B4-BE49-F238E27FC236}"/>
          </a:extLst>
        </xdr:cNvPr>
        <xdr:cNvSpPr/>
      </xdr:nvSpPr>
      <xdr:spPr>
        <a:xfrm>
          <a:off x="61200" y="2501280"/>
          <a:ext cx="56520" cy="284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13</xdr:row>
      <xdr:rowOff>25265</xdr:rowOff>
    </xdr:from>
    <xdr:to>
      <xdr:col>1</xdr:col>
      <xdr:colOff>56880</xdr:colOff>
      <xdr:row>13</xdr:row>
      <xdr:rowOff>245600</xdr:rowOff>
    </xdr:to>
    <xdr:sp macro="" textlink="">
      <xdr:nvSpPr>
        <xdr:cNvPr id="122" name="CustomShape 1">
          <a:extLst>
            <a:ext uri="{FF2B5EF4-FFF2-40B4-BE49-F238E27FC236}"/>
          </a:extLst>
        </xdr:cNvPr>
        <xdr:cNvSpPr/>
      </xdr:nvSpPr>
      <xdr:spPr>
        <a:xfrm>
          <a:off x="61200" y="238428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12</xdr:row>
      <xdr:rowOff>57448</xdr:rowOff>
    </xdr:from>
    <xdr:to>
      <xdr:col>1</xdr:col>
      <xdr:colOff>57240</xdr:colOff>
      <xdr:row>12</xdr:row>
      <xdr:rowOff>370719</xdr:rowOff>
    </xdr:to>
    <xdr:sp macro="" textlink="">
      <xdr:nvSpPr>
        <xdr:cNvPr id="123" name="CustomShape 1">
          <a:extLst>
            <a:ext uri="{FF2B5EF4-FFF2-40B4-BE49-F238E27FC236}"/>
          </a:extLst>
        </xdr:cNvPr>
        <xdr:cNvSpPr/>
      </xdr:nvSpPr>
      <xdr:spPr>
        <a:xfrm>
          <a:off x="61560" y="2139480"/>
          <a:ext cx="56520" cy="310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13</xdr:row>
      <xdr:rowOff>44705</xdr:rowOff>
    </xdr:from>
    <xdr:to>
      <xdr:col>1</xdr:col>
      <xdr:colOff>57240</xdr:colOff>
      <xdr:row>13</xdr:row>
      <xdr:rowOff>264047</xdr:rowOff>
    </xdr:to>
    <xdr:sp macro="" textlink="">
      <xdr:nvSpPr>
        <xdr:cNvPr id="124" name="CustomShape 1">
          <a:extLst>
            <a:ext uri="{FF2B5EF4-FFF2-40B4-BE49-F238E27FC236}"/>
          </a:extLst>
        </xdr:cNvPr>
        <xdr:cNvSpPr/>
      </xdr:nvSpPr>
      <xdr:spPr>
        <a:xfrm>
          <a:off x="61560" y="2403720"/>
          <a:ext cx="565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14</xdr:row>
      <xdr:rowOff>16604</xdr:rowOff>
    </xdr:from>
    <xdr:to>
      <xdr:col>1</xdr:col>
      <xdr:colOff>57240</xdr:colOff>
      <xdr:row>15</xdr:row>
      <xdr:rowOff>163195</xdr:rowOff>
    </xdr:to>
    <xdr:sp macro="" textlink="">
      <xdr:nvSpPr>
        <xdr:cNvPr id="125" name="CustomShape 1">
          <a:extLst>
            <a:ext uri="{FF2B5EF4-FFF2-40B4-BE49-F238E27FC236}"/>
          </a:extLst>
        </xdr:cNvPr>
        <xdr:cNvSpPr/>
      </xdr:nvSpPr>
      <xdr:spPr>
        <a:xfrm>
          <a:off x="61560" y="2519640"/>
          <a:ext cx="56520" cy="282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13</xdr:row>
      <xdr:rowOff>44705</xdr:rowOff>
    </xdr:from>
    <xdr:to>
      <xdr:col>1</xdr:col>
      <xdr:colOff>57240</xdr:colOff>
      <xdr:row>13</xdr:row>
      <xdr:rowOff>264047</xdr:rowOff>
    </xdr:to>
    <xdr:sp macro="" textlink="">
      <xdr:nvSpPr>
        <xdr:cNvPr id="126" name="CustomShape 1">
          <a:extLst>
            <a:ext uri="{FF2B5EF4-FFF2-40B4-BE49-F238E27FC236}"/>
          </a:extLst>
        </xdr:cNvPr>
        <xdr:cNvSpPr/>
      </xdr:nvSpPr>
      <xdr:spPr>
        <a:xfrm>
          <a:off x="61560" y="2403720"/>
          <a:ext cx="565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11</xdr:row>
      <xdr:rowOff>28800</xdr:rowOff>
    </xdr:from>
    <xdr:to>
      <xdr:col>1</xdr:col>
      <xdr:colOff>56880</xdr:colOff>
      <xdr:row>12</xdr:row>
      <xdr:rowOff>36952</xdr:rowOff>
    </xdr:to>
    <xdr:sp macro="" textlink="">
      <xdr:nvSpPr>
        <xdr:cNvPr id="127" name="CustomShape 1">
          <a:extLst>
            <a:ext uri="{FF2B5EF4-FFF2-40B4-BE49-F238E27FC236}"/>
          </a:extLst>
        </xdr:cNvPr>
        <xdr:cNvSpPr/>
      </xdr:nvSpPr>
      <xdr:spPr>
        <a:xfrm>
          <a:off x="61200" y="2118240"/>
          <a:ext cx="56520" cy="312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12</xdr:row>
      <xdr:rowOff>28440</xdr:rowOff>
    </xdr:from>
    <xdr:to>
      <xdr:col>1</xdr:col>
      <xdr:colOff>56880</xdr:colOff>
      <xdr:row>12</xdr:row>
      <xdr:rowOff>248775</xdr:rowOff>
    </xdr:to>
    <xdr:sp macro="" textlink="">
      <xdr:nvSpPr>
        <xdr:cNvPr id="128" name="CustomShape 1">
          <a:extLst>
            <a:ext uri="{FF2B5EF4-FFF2-40B4-BE49-F238E27FC236}"/>
          </a:extLst>
        </xdr:cNvPr>
        <xdr:cNvSpPr/>
      </xdr:nvSpPr>
      <xdr:spPr>
        <a:xfrm>
          <a:off x="61200" y="238428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13</xdr:row>
      <xdr:rowOff>360</xdr:rowOff>
    </xdr:from>
    <xdr:to>
      <xdr:col>1</xdr:col>
      <xdr:colOff>56880</xdr:colOff>
      <xdr:row>13</xdr:row>
      <xdr:rowOff>286837</xdr:rowOff>
    </xdr:to>
    <xdr:sp macro="" textlink="">
      <xdr:nvSpPr>
        <xdr:cNvPr id="129" name="CustomShape 1">
          <a:extLst>
            <a:ext uri="{FF2B5EF4-FFF2-40B4-BE49-F238E27FC236}"/>
          </a:extLst>
        </xdr:cNvPr>
        <xdr:cNvSpPr/>
      </xdr:nvSpPr>
      <xdr:spPr>
        <a:xfrm>
          <a:off x="61200" y="2501280"/>
          <a:ext cx="56520" cy="284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360</xdr:colOff>
      <xdr:row>12</xdr:row>
      <xdr:rowOff>28440</xdr:rowOff>
    </xdr:from>
    <xdr:to>
      <xdr:col>1</xdr:col>
      <xdr:colOff>56880</xdr:colOff>
      <xdr:row>12</xdr:row>
      <xdr:rowOff>248775</xdr:rowOff>
    </xdr:to>
    <xdr:sp macro="" textlink="">
      <xdr:nvSpPr>
        <xdr:cNvPr id="130" name="CustomShape 1">
          <a:extLst>
            <a:ext uri="{FF2B5EF4-FFF2-40B4-BE49-F238E27FC236}"/>
          </a:extLst>
        </xdr:cNvPr>
        <xdr:cNvSpPr/>
      </xdr:nvSpPr>
      <xdr:spPr>
        <a:xfrm>
          <a:off x="61200" y="2384280"/>
          <a:ext cx="5652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11</xdr:row>
      <xdr:rowOff>50040</xdr:rowOff>
    </xdr:from>
    <xdr:to>
      <xdr:col>1</xdr:col>
      <xdr:colOff>57240</xdr:colOff>
      <xdr:row>12</xdr:row>
      <xdr:rowOff>56530</xdr:rowOff>
    </xdr:to>
    <xdr:sp macro="" textlink="">
      <xdr:nvSpPr>
        <xdr:cNvPr id="131" name="CustomShape 1">
          <a:extLst>
            <a:ext uri="{FF2B5EF4-FFF2-40B4-BE49-F238E27FC236}"/>
          </a:extLst>
        </xdr:cNvPr>
        <xdr:cNvSpPr/>
      </xdr:nvSpPr>
      <xdr:spPr>
        <a:xfrm>
          <a:off x="61560" y="2139480"/>
          <a:ext cx="56520" cy="310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12</xdr:row>
      <xdr:rowOff>47880</xdr:rowOff>
    </xdr:from>
    <xdr:to>
      <xdr:col>1</xdr:col>
      <xdr:colOff>57240</xdr:colOff>
      <xdr:row>12</xdr:row>
      <xdr:rowOff>267222</xdr:rowOff>
    </xdr:to>
    <xdr:sp macro="" textlink="">
      <xdr:nvSpPr>
        <xdr:cNvPr id="132" name="CustomShape 1">
          <a:extLst>
            <a:ext uri="{FF2B5EF4-FFF2-40B4-BE49-F238E27FC236}"/>
          </a:extLst>
        </xdr:cNvPr>
        <xdr:cNvSpPr/>
      </xdr:nvSpPr>
      <xdr:spPr>
        <a:xfrm>
          <a:off x="61560" y="2403720"/>
          <a:ext cx="565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13</xdr:row>
      <xdr:rowOff>18720</xdr:rowOff>
    </xdr:from>
    <xdr:to>
      <xdr:col>1</xdr:col>
      <xdr:colOff>57240</xdr:colOff>
      <xdr:row>13</xdr:row>
      <xdr:rowOff>303970</xdr:rowOff>
    </xdr:to>
    <xdr:sp macro="" textlink="">
      <xdr:nvSpPr>
        <xdr:cNvPr id="133" name="CustomShape 1">
          <a:extLst>
            <a:ext uri="{FF2B5EF4-FFF2-40B4-BE49-F238E27FC236}"/>
          </a:extLst>
        </xdr:cNvPr>
        <xdr:cNvSpPr/>
      </xdr:nvSpPr>
      <xdr:spPr>
        <a:xfrm>
          <a:off x="61560" y="2519640"/>
          <a:ext cx="56520" cy="282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720</xdr:colOff>
      <xdr:row>12</xdr:row>
      <xdr:rowOff>47880</xdr:rowOff>
    </xdr:from>
    <xdr:to>
      <xdr:col>1</xdr:col>
      <xdr:colOff>57240</xdr:colOff>
      <xdr:row>12</xdr:row>
      <xdr:rowOff>267222</xdr:rowOff>
    </xdr:to>
    <xdr:sp macro="" textlink="">
      <xdr:nvSpPr>
        <xdr:cNvPr id="134" name="CustomShape 1">
          <a:extLst>
            <a:ext uri="{FF2B5EF4-FFF2-40B4-BE49-F238E27FC236}"/>
          </a:extLst>
        </xdr:cNvPr>
        <xdr:cNvSpPr/>
      </xdr:nvSpPr>
      <xdr:spPr>
        <a:xfrm>
          <a:off x="61560" y="2403720"/>
          <a:ext cx="565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26059</xdr:rowOff>
    </xdr:from>
    <xdr:to>
      <xdr:col>1</xdr:col>
      <xdr:colOff>75600</xdr:colOff>
      <xdr:row>11</xdr:row>
      <xdr:rowOff>82354</xdr:rowOff>
    </xdr:to>
    <xdr:sp macro="" textlink="">
      <xdr:nvSpPr>
        <xdr:cNvPr id="98" name="CustomShape 1">
          <a:extLst>
            <a:ext uri="{FF2B5EF4-FFF2-40B4-BE49-F238E27FC236}"/>
          </a:extLst>
        </xdr:cNvPr>
        <xdr:cNvSpPr/>
      </xdr:nvSpPr>
      <xdr:spPr>
        <a:xfrm>
          <a:off x="79920" y="2477520"/>
          <a:ext cx="75600" cy="200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0</xdr:colOff>
      <xdr:row>13</xdr:row>
      <xdr:rowOff>24038</xdr:rowOff>
    </xdr:from>
    <xdr:to>
      <xdr:col>1</xdr:col>
      <xdr:colOff>75600</xdr:colOff>
      <xdr:row>14</xdr:row>
      <xdr:rowOff>39895</xdr:rowOff>
    </xdr:to>
    <xdr:sp macro="" textlink="">
      <xdr:nvSpPr>
        <xdr:cNvPr id="99" name="CustomShape 1">
          <a:extLst>
            <a:ext uri="{FF2B5EF4-FFF2-40B4-BE49-F238E27FC236}"/>
          </a:extLst>
        </xdr:cNvPr>
        <xdr:cNvSpPr/>
      </xdr:nvSpPr>
      <xdr:spPr>
        <a:xfrm>
          <a:off x="79920" y="2969280"/>
          <a:ext cx="75600" cy="210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0</xdr:colOff>
      <xdr:row>12</xdr:row>
      <xdr:rowOff>209910</xdr:rowOff>
    </xdr:from>
    <xdr:to>
      <xdr:col>1</xdr:col>
      <xdr:colOff>75600</xdr:colOff>
      <xdr:row>13</xdr:row>
      <xdr:rowOff>185404</xdr:rowOff>
    </xdr:to>
    <xdr:sp macro="" textlink="">
      <xdr:nvSpPr>
        <xdr:cNvPr id="100" name="CustomShape 1">
          <a:extLst>
            <a:ext uri="{FF2B5EF4-FFF2-40B4-BE49-F238E27FC236}"/>
          </a:extLst>
        </xdr:cNvPr>
        <xdr:cNvSpPr/>
      </xdr:nvSpPr>
      <xdr:spPr>
        <a:xfrm>
          <a:off x="79920" y="2940840"/>
          <a:ext cx="75600" cy="191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0</xdr:colOff>
      <xdr:row>12</xdr:row>
      <xdr:rowOff>209910</xdr:rowOff>
    </xdr:from>
    <xdr:to>
      <xdr:col>1</xdr:col>
      <xdr:colOff>75600</xdr:colOff>
      <xdr:row>13</xdr:row>
      <xdr:rowOff>185404</xdr:rowOff>
    </xdr:to>
    <xdr:sp macro="" textlink="">
      <xdr:nvSpPr>
        <xdr:cNvPr id="101" name="CustomShape 1">
          <a:extLst>
            <a:ext uri="{FF2B5EF4-FFF2-40B4-BE49-F238E27FC236}"/>
          </a:extLst>
        </xdr:cNvPr>
        <xdr:cNvSpPr/>
      </xdr:nvSpPr>
      <xdr:spPr>
        <a:xfrm>
          <a:off x="79920" y="2940840"/>
          <a:ext cx="75600" cy="191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0</xdr:colOff>
      <xdr:row>12</xdr:row>
      <xdr:rowOff>33562</xdr:rowOff>
    </xdr:from>
    <xdr:to>
      <xdr:col>1</xdr:col>
      <xdr:colOff>75600</xdr:colOff>
      <xdr:row>13</xdr:row>
      <xdr:rowOff>15720</xdr:rowOff>
    </xdr:to>
    <xdr:sp macro="" textlink="">
      <xdr:nvSpPr>
        <xdr:cNvPr id="102" name="CustomShape 1">
          <a:extLst>
            <a:ext uri="{FF2B5EF4-FFF2-40B4-BE49-F238E27FC236}"/>
          </a:extLst>
        </xdr:cNvPr>
        <xdr:cNvSpPr/>
      </xdr:nvSpPr>
      <xdr:spPr>
        <a:xfrm>
          <a:off x="79920" y="2804760"/>
          <a:ext cx="7560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3</xdr:row>
      <xdr:rowOff>28440</xdr:rowOff>
    </xdr:from>
    <xdr:to>
      <xdr:col>7</xdr:col>
      <xdr:colOff>75600</xdr:colOff>
      <xdr:row>3</xdr:row>
      <xdr:rowOff>232567</xdr:rowOff>
    </xdr:to>
    <xdr:sp macro="" textlink="">
      <xdr:nvSpPr>
        <xdr:cNvPr id="103" name="CustomShape 1">
          <a:extLst>
            <a:ext uri="{FF2B5EF4-FFF2-40B4-BE49-F238E27FC236}"/>
          </a:extLst>
        </xdr:cNvPr>
        <xdr:cNvSpPr/>
      </xdr:nvSpPr>
      <xdr:spPr>
        <a:xfrm>
          <a:off x="2528280" y="1135800"/>
          <a:ext cx="75600" cy="20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5</xdr:row>
      <xdr:rowOff>28440</xdr:rowOff>
    </xdr:from>
    <xdr:to>
      <xdr:col>7</xdr:col>
      <xdr:colOff>75600</xdr:colOff>
      <xdr:row>5</xdr:row>
      <xdr:rowOff>236880</xdr:rowOff>
    </xdr:to>
    <xdr:sp macro="" textlink="">
      <xdr:nvSpPr>
        <xdr:cNvPr id="104" name="CustomShape 1">
          <a:extLst>
            <a:ext uri="{FF2B5EF4-FFF2-40B4-BE49-F238E27FC236}"/>
          </a:extLst>
        </xdr:cNvPr>
        <xdr:cNvSpPr/>
      </xdr:nvSpPr>
      <xdr:spPr>
        <a:xfrm>
          <a:off x="2528280" y="1572120"/>
          <a:ext cx="75600" cy="208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2</xdr:row>
      <xdr:rowOff>28440</xdr:rowOff>
    </xdr:from>
    <xdr:to>
      <xdr:col>7</xdr:col>
      <xdr:colOff>75600</xdr:colOff>
      <xdr:row>2</xdr:row>
      <xdr:rowOff>218451</xdr:rowOff>
    </xdr:to>
    <xdr:sp macro="" textlink="">
      <xdr:nvSpPr>
        <xdr:cNvPr id="105" name="CustomShape 1">
          <a:extLst>
            <a:ext uri="{FF2B5EF4-FFF2-40B4-BE49-F238E27FC236}"/>
          </a:extLst>
        </xdr:cNvPr>
        <xdr:cNvSpPr/>
      </xdr:nvSpPr>
      <xdr:spPr>
        <a:xfrm>
          <a:off x="2528280" y="971280"/>
          <a:ext cx="75600" cy="192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3</xdr:row>
      <xdr:rowOff>28440</xdr:rowOff>
    </xdr:from>
    <xdr:to>
      <xdr:col>7</xdr:col>
      <xdr:colOff>75600</xdr:colOff>
      <xdr:row>3</xdr:row>
      <xdr:rowOff>232567</xdr:rowOff>
    </xdr:to>
    <xdr:sp macro="" textlink="">
      <xdr:nvSpPr>
        <xdr:cNvPr id="106" name="CustomShape 1">
          <a:extLst>
            <a:ext uri="{FF2B5EF4-FFF2-40B4-BE49-F238E27FC236}"/>
          </a:extLst>
        </xdr:cNvPr>
        <xdr:cNvSpPr/>
      </xdr:nvSpPr>
      <xdr:spPr>
        <a:xfrm>
          <a:off x="2528280" y="1135800"/>
          <a:ext cx="75600" cy="20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6</xdr:row>
      <xdr:rowOff>495660</xdr:rowOff>
    </xdr:from>
    <xdr:to>
      <xdr:col>7</xdr:col>
      <xdr:colOff>75600</xdr:colOff>
      <xdr:row>7</xdr:row>
      <xdr:rowOff>344936</xdr:rowOff>
    </xdr:to>
    <xdr:sp macro="" textlink="">
      <xdr:nvSpPr>
        <xdr:cNvPr id="107" name="CustomShape 1">
          <a:extLst>
            <a:ext uri="{FF2B5EF4-FFF2-40B4-BE49-F238E27FC236}"/>
          </a:extLst>
        </xdr:cNvPr>
        <xdr:cNvSpPr/>
      </xdr:nvSpPr>
      <xdr:spPr>
        <a:xfrm>
          <a:off x="2528280" y="1781280"/>
          <a:ext cx="75600" cy="35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7</xdr:row>
      <xdr:rowOff>14678</xdr:rowOff>
    </xdr:from>
    <xdr:to>
      <xdr:col>13</xdr:col>
      <xdr:colOff>75960</xdr:colOff>
      <xdr:row>7</xdr:row>
      <xdr:rowOff>297416</xdr:rowOff>
    </xdr:to>
    <xdr:sp macro="" textlink="">
      <xdr:nvSpPr>
        <xdr:cNvPr id="108" name="CustomShape 1">
          <a:extLst>
            <a:ext uri="{FF2B5EF4-FFF2-40B4-BE49-F238E27FC236}"/>
          </a:extLst>
        </xdr:cNvPr>
        <xdr:cNvSpPr/>
      </xdr:nvSpPr>
      <xdr:spPr>
        <a:xfrm>
          <a:off x="5099400" y="1800360"/>
          <a:ext cx="75600" cy="284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19</xdr:col>
      <xdr:colOff>0</xdr:colOff>
      <xdr:row>3</xdr:row>
      <xdr:rowOff>28440</xdr:rowOff>
    </xdr:from>
    <xdr:to>
      <xdr:col>19</xdr:col>
      <xdr:colOff>75600</xdr:colOff>
      <xdr:row>4</xdr:row>
      <xdr:rowOff>70383</xdr:rowOff>
    </xdr:to>
    <xdr:sp macro="" textlink="">
      <xdr:nvSpPr>
        <xdr:cNvPr id="109" name="CustomShape 1">
          <a:extLst>
            <a:ext uri="{FF2B5EF4-FFF2-40B4-BE49-F238E27FC236}"/>
          </a:extLst>
        </xdr:cNvPr>
        <xdr:cNvSpPr/>
      </xdr:nvSpPr>
      <xdr:spPr>
        <a:xfrm>
          <a:off x="7487640" y="1135800"/>
          <a:ext cx="75600" cy="644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2</xdr:row>
      <xdr:rowOff>19080</xdr:rowOff>
    </xdr:from>
    <xdr:to>
      <xdr:col>25</xdr:col>
      <xdr:colOff>75960</xdr:colOff>
      <xdr:row>2</xdr:row>
      <xdr:rowOff>228139</xdr:rowOff>
    </xdr:to>
    <xdr:sp macro="" textlink="">
      <xdr:nvSpPr>
        <xdr:cNvPr id="110" name="CustomShape 1">
          <a:extLst>
            <a:ext uri="{FF2B5EF4-FFF2-40B4-BE49-F238E27FC236}"/>
          </a:extLst>
        </xdr:cNvPr>
        <xdr:cNvSpPr/>
      </xdr:nvSpPr>
      <xdr:spPr>
        <a:xfrm>
          <a:off x="9906840" y="961920"/>
          <a:ext cx="75600" cy="21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</xdr:row>
      <xdr:rowOff>0</xdr:rowOff>
    </xdr:from>
    <xdr:to>
      <xdr:col>25</xdr:col>
      <xdr:colOff>75960</xdr:colOff>
      <xdr:row>3</xdr:row>
      <xdr:rowOff>204127</xdr:rowOff>
    </xdr:to>
    <xdr:sp macro="" textlink="">
      <xdr:nvSpPr>
        <xdr:cNvPr id="111" name="CustomShape 1">
          <a:extLst>
            <a:ext uri="{FF2B5EF4-FFF2-40B4-BE49-F238E27FC236}"/>
          </a:extLst>
        </xdr:cNvPr>
        <xdr:cNvSpPr/>
      </xdr:nvSpPr>
      <xdr:spPr>
        <a:xfrm>
          <a:off x="9906840" y="1107360"/>
          <a:ext cx="75600" cy="20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4</xdr:row>
      <xdr:rowOff>0</xdr:rowOff>
    </xdr:from>
    <xdr:to>
      <xdr:col>25</xdr:col>
      <xdr:colOff>75960</xdr:colOff>
      <xdr:row>5</xdr:row>
      <xdr:rowOff>86798</xdr:rowOff>
    </xdr:to>
    <xdr:sp macro="" textlink="">
      <xdr:nvSpPr>
        <xdr:cNvPr id="112" name="CustomShape 1">
          <a:extLst>
            <a:ext uri="{FF2B5EF4-FFF2-40B4-BE49-F238E27FC236}"/>
          </a:extLst>
        </xdr:cNvPr>
        <xdr:cNvSpPr/>
      </xdr:nvSpPr>
      <xdr:spPr>
        <a:xfrm>
          <a:off x="9906840" y="1278720"/>
          <a:ext cx="7560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</xdr:col>
      <xdr:colOff>0</xdr:colOff>
      <xdr:row>28</xdr:row>
      <xdr:rowOff>35583</xdr:rowOff>
    </xdr:from>
    <xdr:to>
      <xdr:col>1</xdr:col>
      <xdr:colOff>75600</xdr:colOff>
      <xdr:row>29</xdr:row>
      <xdr:rowOff>17458</xdr:rowOff>
    </xdr:to>
    <xdr:sp macro="" textlink="">
      <xdr:nvSpPr>
        <xdr:cNvPr id="113" name="CustomShape 1">
          <a:extLst>
            <a:ext uri="{FF2B5EF4-FFF2-40B4-BE49-F238E27FC236}"/>
          </a:extLst>
        </xdr:cNvPr>
        <xdr:cNvSpPr/>
      </xdr:nvSpPr>
      <xdr:spPr>
        <a:xfrm>
          <a:off x="79920" y="643860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28</xdr:row>
      <xdr:rowOff>7143</xdr:rowOff>
    </xdr:from>
    <xdr:to>
      <xdr:col>7</xdr:col>
      <xdr:colOff>75600</xdr:colOff>
      <xdr:row>29</xdr:row>
      <xdr:rowOff>17735</xdr:rowOff>
    </xdr:to>
    <xdr:sp macro="" textlink="">
      <xdr:nvSpPr>
        <xdr:cNvPr id="114" name="CustomShape 1">
          <a:extLst>
            <a:ext uri="{FF2B5EF4-FFF2-40B4-BE49-F238E27FC236}"/>
          </a:extLst>
        </xdr:cNvPr>
        <xdr:cNvSpPr/>
      </xdr:nvSpPr>
      <xdr:spPr>
        <a:xfrm>
          <a:off x="2528280" y="641016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30</xdr:row>
      <xdr:rowOff>2741</xdr:rowOff>
    </xdr:from>
    <xdr:to>
      <xdr:col>13</xdr:col>
      <xdr:colOff>75960</xdr:colOff>
      <xdr:row>30</xdr:row>
      <xdr:rowOff>211522</xdr:rowOff>
    </xdr:to>
    <xdr:sp macro="" textlink="">
      <xdr:nvSpPr>
        <xdr:cNvPr id="115" name="CustomShape 1">
          <a:extLst>
            <a:ext uri="{FF2B5EF4-FFF2-40B4-BE49-F238E27FC236}"/>
          </a:extLst>
        </xdr:cNvPr>
        <xdr:cNvSpPr/>
      </xdr:nvSpPr>
      <xdr:spPr>
        <a:xfrm>
          <a:off x="5099400" y="6847920"/>
          <a:ext cx="75600" cy="20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32</xdr:row>
      <xdr:rowOff>11937</xdr:rowOff>
    </xdr:from>
    <xdr:to>
      <xdr:col>25</xdr:col>
      <xdr:colOff>75960</xdr:colOff>
      <xdr:row>32</xdr:row>
      <xdr:rowOff>319149</xdr:rowOff>
    </xdr:to>
    <xdr:sp macro="" textlink="">
      <xdr:nvSpPr>
        <xdr:cNvPr id="116" name="CustomShape 1">
          <a:extLst>
            <a:ext uri="{FF2B5EF4-FFF2-40B4-BE49-F238E27FC236}"/>
          </a:extLst>
        </xdr:cNvPr>
        <xdr:cNvSpPr/>
      </xdr:nvSpPr>
      <xdr:spPr>
        <a:xfrm>
          <a:off x="9906840" y="7228800"/>
          <a:ext cx="75600" cy="3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26</xdr:row>
      <xdr:rowOff>23842</xdr:rowOff>
    </xdr:from>
    <xdr:to>
      <xdr:col>25</xdr:col>
      <xdr:colOff>75960</xdr:colOff>
      <xdr:row>28</xdr:row>
      <xdr:rowOff>191177</xdr:rowOff>
    </xdr:to>
    <xdr:sp macro="" textlink="">
      <xdr:nvSpPr>
        <xdr:cNvPr id="117" name="CustomShape 1">
          <a:extLst>
            <a:ext uri="{FF2B5EF4-FFF2-40B4-BE49-F238E27FC236}"/>
          </a:extLst>
        </xdr:cNvPr>
        <xdr:cNvSpPr/>
      </xdr:nvSpPr>
      <xdr:spPr>
        <a:xfrm>
          <a:off x="9906840" y="6257880"/>
          <a:ext cx="7560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31</xdr:row>
      <xdr:rowOff>340519</xdr:rowOff>
    </xdr:from>
    <xdr:to>
      <xdr:col>25</xdr:col>
      <xdr:colOff>75960</xdr:colOff>
      <xdr:row>32</xdr:row>
      <xdr:rowOff>8239</xdr:rowOff>
    </xdr:to>
    <xdr:sp macro="" textlink="">
      <xdr:nvSpPr>
        <xdr:cNvPr id="118" name="CustomShape 1">
          <a:extLst>
            <a:ext uri="{FF2B5EF4-FFF2-40B4-BE49-F238E27FC236}"/>
          </a:extLst>
        </xdr:cNvPr>
        <xdr:cNvSpPr/>
      </xdr:nvSpPr>
      <xdr:spPr>
        <a:xfrm>
          <a:off x="9906840" y="7209720"/>
          <a:ext cx="75600" cy="3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30</xdr:row>
      <xdr:rowOff>21821</xdr:rowOff>
    </xdr:from>
    <xdr:to>
      <xdr:col>25</xdr:col>
      <xdr:colOff>75960</xdr:colOff>
      <xdr:row>30</xdr:row>
      <xdr:rowOff>240068</xdr:rowOff>
    </xdr:to>
    <xdr:sp macro="" textlink="">
      <xdr:nvSpPr>
        <xdr:cNvPr id="119" name="CustomShape 1">
          <a:extLst>
            <a:ext uri="{FF2B5EF4-FFF2-40B4-BE49-F238E27FC236}"/>
          </a:extLst>
        </xdr:cNvPr>
        <xdr:cNvSpPr/>
      </xdr:nvSpPr>
      <xdr:spPr>
        <a:xfrm>
          <a:off x="9906840" y="6867000"/>
          <a:ext cx="7560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26</xdr:row>
      <xdr:rowOff>23842</xdr:rowOff>
    </xdr:from>
    <xdr:to>
      <xdr:col>25</xdr:col>
      <xdr:colOff>75960</xdr:colOff>
      <xdr:row>28</xdr:row>
      <xdr:rowOff>191177</xdr:rowOff>
    </xdr:to>
    <xdr:sp macro="" textlink="">
      <xdr:nvSpPr>
        <xdr:cNvPr id="120" name="CustomShape 1">
          <a:extLst>
            <a:ext uri="{FF2B5EF4-FFF2-40B4-BE49-F238E27FC236}"/>
          </a:extLst>
        </xdr:cNvPr>
        <xdr:cNvSpPr/>
      </xdr:nvSpPr>
      <xdr:spPr>
        <a:xfrm>
          <a:off x="9906840" y="6257880"/>
          <a:ext cx="7560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28</xdr:row>
      <xdr:rowOff>26223</xdr:rowOff>
    </xdr:from>
    <xdr:to>
      <xdr:col>25</xdr:col>
      <xdr:colOff>75960</xdr:colOff>
      <xdr:row>29</xdr:row>
      <xdr:rowOff>17676</xdr:rowOff>
    </xdr:to>
    <xdr:sp macro="" textlink="">
      <xdr:nvSpPr>
        <xdr:cNvPr id="121" name="CustomShape 1">
          <a:extLst>
            <a:ext uri="{FF2B5EF4-FFF2-40B4-BE49-F238E27FC236}"/>
          </a:extLst>
        </xdr:cNvPr>
        <xdr:cNvSpPr/>
      </xdr:nvSpPr>
      <xdr:spPr>
        <a:xfrm>
          <a:off x="9906840" y="642924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28</xdr:row>
      <xdr:rowOff>26223</xdr:rowOff>
    </xdr:from>
    <xdr:to>
      <xdr:col>25</xdr:col>
      <xdr:colOff>75960</xdr:colOff>
      <xdr:row>29</xdr:row>
      <xdr:rowOff>17676</xdr:rowOff>
    </xdr:to>
    <xdr:sp macro="" textlink="">
      <xdr:nvSpPr>
        <xdr:cNvPr id="122" name="CustomShape 1">
          <a:extLst>
            <a:ext uri="{FF2B5EF4-FFF2-40B4-BE49-F238E27FC236}"/>
          </a:extLst>
        </xdr:cNvPr>
        <xdr:cNvSpPr/>
      </xdr:nvSpPr>
      <xdr:spPr>
        <a:xfrm>
          <a:off x="9906840" y="642924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31</xdr:row>
      <xdr:rowOff>21821</xdr:rowOff>
    </xdr:from>
    <xdr:to>
      <xdr:col>25</xdr:col>
      <xdr:colOff>75960</xdr:colOff>
      <xdr:row>31</xdr:row>
      <xdr:rowOff>339434</xdr:rowOff>
    </xdr:to>
    <xdr:sp macro="" textlink="">
      <xdr:nvSpPr>
        <xdr:cNvPr id="123" name="CustomShape 1">
          <a:extLst>
            <a:ext uri="{FF2B5EF4-FFF2-40B4-BE49-F238E27FC236}"/>
          </a:extLst>
        </xdr:cNvPr>
        <xdr:cNvSpPr/>
      </xdr:nvSpPr>
      <xdr:spPr>
        <a:xfrm>
          <a:off x="9906840" y="7057440"/>
          <a:ext cx="7560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31</xdr:row>
      <xdr:rowOff>2741</xdr:rowOff>
    </xdr:from>
    <xdr:to>
      <xdr:col>25</xdr:col>
      <xdr:colOff>75960</xdr:colOff>
      <xdr:row>31</xdr:row>
      <xdr:rowOff>339697</xdr:rowOff>
    </xdr:to>
    <xdr:sp macro="" textlink="">
      <xdr:nvSpPr>
        <xdr:cNvPr id="124" name="CustomShape 1">
          <a:extLst>
            <a:ext uri="{FF2B5EF4-FFF2-40B4-BE49-F238E27FC236}"/>
          </a:extLst>
        </xdr:cNvPr>
        <xdr:cNvSpPr/>
      </xdr:nvSpPr>
      <xdr:spPr>
        <a:xfrm>
          <a:off x="9906840" y="7038360"/>
          <a:ext cx="7560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58</xdr:row>
      <xdr:rowOff>21821</xdr:rowOff>
    </xdr:from>
    <xdr:to>
      <xdr:col>7</xdr:col>
      <xdr:colOff>75600</xdr:colOff>
      <xdr:row>59</xdr:row>
      <xdr:rowOff>4877</xdr:rowOff>
    </xdr:to>
    <xdr:sp macro="" textlink="">
      <xdr:nvSpPr>
        <xdr:cNvPr id="125" name="CustomShape 1">
          <a:extLst>
            <a:ext uri="{FF2B5EF4-FFF2-40B4-BE49-F238E27FC236}"/>
          </a:extLst>
        </xdr:cNvPr>
        <xdr:cNvSpPr/>
      </xdr:nvSpPr>
      <xdr:spPr>
        <a:xfrm>
          <a:off x="2528280" y="1157292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57</xdr:row>
      <xdr:rowOff>9916</xdr:rowOff>
    </xdr:from>
    <xdr:to>
      <xdr:col>13</xdr:col>
      <xdr:colOff>75960</xdr:colOff>
      <xdr:row>57</xdr:row>
      <xdr:rowOff>362637</xdr:rowOff>
    </xdr:to>
    <xdr:sp macro="" textlink="">
      <xdr:nvSpPr>
        <xdr:cNvPr id="126" name="CustomShape 1">
          <a:extLst>
            <a:ext uri="{FF2B5EF4-FFF2-40B4-BE49-F238E27FC236}"/>
          </a:extLst>
        </xdr:cNvPr>
        <xdr:cNvSpPr/>
      </xdr:nvSpPr>
      <xdr:spPr>
        <a:xfrm>
          <a:off x="5099400" y="11259360"/>
          <a:ext cx="75600" cy="36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60</xdr:row>
      <xdr:rowOff>24202</xdr:rowOff>
    </xdr:from>
    <xdr:to>
      <xdr:col>13</xdr:col>
      <xdr:colOff>75960</xdr:colOff>
      <xdr:row>61</xdr:row>
      <xdr:rowOff>70576</xdr:rowOff>
    </xdr:to>
    <xdr:sp macro="" textlink="">
      <xdr:nvSpPr>
        <xdr:cNvPr id="127" name="CustomShape 1">
          <a:extLst>
            <a:ext uri="{FF2B5EF4-FFF2-40B4-BE49-F238E27FC236}"/>
          </a:extLst>
        </xdr:cNvPr>
        <xdr:cNvSpPr/>
      </xdr:nvSpPr>
      <xdr:spPr>
        <a:xfrm>
          <a:off x="5099400" y="11931120"/>
          <a:ext cx="75600" cy="331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57</xdr:row>
      <xdr:rowOff>9916</xdr:rowOff>
    </xdr:from>
    <xdr:to>
      <xdr:col>13</xdr:col>
      <xdr:colOff>75960</xdr:colOff>
      <xdr:row>57</xdr:row>
      <xdr:rowOff>362637</xdr:rowOff>
    </xdr:to>
    <xdr:sp macro="" textlink="">
      <xdr:nvSpPr>
        <xdr:cNvPr id="128" name="CustomShape 1">
          <a:extLst>
            <a:ext uri="{FF2B5EF4-FFF2-40B4-BE49-F238E27FC236}"/>
          </a:extLst>
        </xdr:cNvPr>
        <xdr:cNvSpPr/>
      </xdr:nvSpPr>
      <xdr:spPr>
        <a:xfrm>
          <a:off x="5099400" y="11259360"/>
          <a:ext cx="75600" cy="36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58</xdr:row>
      <xdr:rowOff>21821</xdr:rowOff>
    </xdr:from>
    <xdr:to>
      <xdr:col>13</xdr:col>
      <xdr:colOff>75960</xdr:colOff>
      <xdr:row>59</xdr:row>
      <xdr:rowOff>4877</xdr:rowOff>
    </xdr:to>
    <xdr:sp macro="" textlink="">
      <xdr:nvSpPr>
        <xdr:cNvPr id="129" name="CustomShape 1">
          <a:extLst>
            <a:ext uri="{FF2B5EF4-FFF2-40B4-BE49-F238E27FC236}"/>
          </a:extLst>
        </xdr:cNvPr>
        <xdr:cNvSpPr/>
      </xdr:nvSpPr>
      <xdr:spPr>
        <a:xfrm>
          <a:off x="5099400" y="1157292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58</xdr:row>
      <xdr:rowOff>21821</xdr:rowOff>
    </xdr:from>
    <xdr:to>
      <xdr:col>13</xdr:col>
      <xdr:colOff>75960</xdr:colOff>
      <xdr:row>59</xdr:row>
      <xdr:rowOff>4877</xdr:rowOff>
    </xdr:to>
    <xdr:sp macro="" textlink="">
      <xdr:nvSpPr>
        <xdr:cNvPr id="130" name="CustomShape 1">
          <a:extLst>
            <a:ext uri="{FF2B5EF4-FFF2-40B4-BE49-F238E27FC236}"/>
          </a:extLst>
        </xdr:cNvPr>
        <xdr:cNvSpPr/>
      </xdr:nvSpPr>
      <xdr:spPr>
        <a:xfrm>
          <a:off x="5099400" y="1157292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61</xdr:row>
      <xdr:rowOff>21821</xdr:rowOff>
    </xdr:from>
    <xdr:to>
      <xdr:col>13</xdr:col>
      <xdr:colOff>75960</xdr:colOff>
      <xdr:row>61</xdr:row>
      <xdr:rowOff>240098</xdr:rowOff>
    </xdr:to>
    <xdr:sp macro="" textlink="">
      <xdr:nvSpPr>
        <xdr:cNvPr id="131" name="CustomShape 1">
          <a:extLst>
            <a:ext uri="{FF2B5EF4-FFF2-40B4-BE49-F238E27FC236}"/>
          </a:extLst>
        </xdr:cNvPr>
        <xdr:cNvSpPr/>
      </xdr:nvSpPr>
      <xdr:spPr>
        <a:xfrm>
          <a:off x="5099400" y="1221624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61</xdr:row>
      <xdr:rowOff>2741</xdr:rowOff>
    </xdr:from>
    <xdr:to>
      <xdr:col>13</xdr:col>
      <xdr:colOff>75960</xdr:colOff>
      <xdr:row>61</xdr:row>
      <xdr:rowOff>221107</xdr:rowOff>
    </xdr:to>
    <xdr:sp macro="" textlink="">
      <xdr:nvSpPr>
        <xdr:cNvPr id="132" name="CustomShape 1">
          <a:extLst>
            <a:ext uri="{FF2B5EF4-FFF2-40B4-BE49-F238E27FC236}"/>
          </a:extLst>
        </xdr:cNvPr>
        <xdr:cNvSpPr/>
      </xdr:nvSpPr>
      <xdr:spPr>
        <a:xfrm>
          <a:off x="5099400" y="1219716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57</xdr:row>
      <xdr:rowOff>9916</xdr:rowOff>
    </xdr:from>
    <xdr:to>
      <xdr:col>13</xdr:col>
      <xdr:colOff>75960</xdr:colOff>
      <xdr:row>57</xdr:row>
      <xdr:rowOff>362637</xdr:rowOff>
    </xdr:to>
    <xdr:sp macro="" textlink="">
      <xdr:nvSpPr>
        <xdr:cNvPr id="133" name="CustomShape 1">
          <a:extLst>
            <a:ext uri="{FF2B5EF4-FFF2-40B4-BE49-F238E27FC236}"/>
          </a:extLst>
        </xdr:cNvPr>
        <xdr:cNvSpPr/>
      </xdr:nvSpPr>
      <xdr:spPr>
        <a:xfrm>
          <a:off x="5099400" y="11259360"/>
          <a:ext cx="75600" cy="36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57</xdr:row>
      <xdr:rowOff>443274</xdr:rowOff>
    </xdr:from>
    <xdr:to>
      <xdr:col>13</xdr:col>
      <xdr:colOff>75960</xdr:colOff>
      <xdr:row>58</xdr:row>
      <xdr:rowOff>212766</xdr:rowOff>
    </xdr:to>
    <xdr:sp macro="" textlink="">
      <xdr:nvSpPr>
        <xdr:cNvPr id="134" name="CustomShape 1">
          <a:extLst>
            <a:ext uri="{FF2B5EF4-FFF2-40B4-BE49-F238E27FC236}"/>
          </a:extLst>
        </xdr:cNvPr>
        <xdr:cNvSpPr/>
      </xdr:nvSpPr>
      <xdr:spPr>
        <a:xfrm>
          <a:off x="5099400" y="1155384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61</xdr:row>
      <xdr:rowOff>2741</xdr:rowOff>
    </xdr:from>
    <xdr:to>
      <xdr:col>13</xdr:col>
      <xdr:colOff>75960</xdr:colOff>
      <xdr:row>61</xdr:row>
      <xdr:rowOff>249394</xdr:rowOff>
    </xdr:to>
    <xdr:sp macro="" textlink="">
      <xdr:nvSpPr>
        <xdr:cNvPr id="135" name="CustomShape 1">
          <a:extLst>
            <a:ext uri="{FF2B5EF4-FFF2-40B4-BE49-F238E27FC236}"/>
          </a:extLst>
        </xdr:cNvPr>
        <xdr:cNvSpPr/>
      </xdr:nvSpPr>
      <xdr:spPr>
        <a:xfrm>
          <a:off x="5099400" y="12197160"/>
          <a:ext cx="75600" cy="246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61</xdr:row>
      <xdr:rowOff>2741</xdr:rowOff>
    </xdr:from>
    <xdr:to>
      <xdr:col>13</xdr:col>
      <xdr:colOff>75960</xdr:colOff>
      <xdr:row>61</xdr:row>
      <xdr:rowOff>249394</xdr:rowOff>
    </xdr:to>
    <xdr:sp macro="" textlink="">
      <xdr:nvSpPr>
        <xdr:cNvPr id="136" name="CustomShape 1">
          <a:extLst>
            <a:ext uri="{FF2B5EF4-FFF2-40B4-BE49-F238E27FC236}"/>
          </a:extLst>
        </xdr:cNvPr>
        <xdr:cNvSpPr/>
      </xdr:nvSpPr>
      <xdr:spPr>
        <a:xfrm>
          <a:off x="5099400" y="12197160"/>
          <a:ext cx="75600" cy="246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61</xdr:row>
      <xdr:rowOff>2741</xdr:rowOff>
    </xdr:from>
    <xdr:to>
      <xdr:col>13</xdr:col>
      <xdr:colOff>75960</xdr:colOff>
      <xdr:row>61</xdr:row>
      <xdr:rowOff>249394</xdr:rowOff>
    </xdr:to>
    <xdr:sp macro="" textlink="">
      <xdr:nvSpPr>
        <xdr:cNvPr id="137" name="CustomShape 1">
          <a:extLst>
            <a:ext uri="{FF2B5EF4-FFF2-40B4-BE49-F238E27FC236}"/>
          </a:extLst>
        </xdr:cNvPr>
        <xdr:cNvSpPr/>
      </xdr:nvSpPr>
      <xdr:spPr>
        <a:xfrm>
          <a:off x="5099400" y="12197160"/>
          <a:ext cx="75600" cy="246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61</xdr:row>
      <xdr:rowOff>2741</xdr:rowOff>
    </xdr:from>
    <xdr:to>
      <xdr:col>13</xdr:col>
      <xdr:colOff>75960</xdr:colOff>
      <xdr:row>61</xdr:row>
      <xdr:rowOff>249394</xdr:rowOff>
    </xdr:to>
    <xdr:sp macro="" textlink="">
      <xdr:nvSpPr>
        <xdr:cNvPr id="138" name="CustomShape 1">
          <a:extLst>
            <a:ext uri="{FF2B5EF4-FFF2-40B4-BE49-F238E27FC236}"/>
          </a:extLst>
        </xdr:cNvPr>
        <xdr:cNvSpPr/>
      </xdr:nvSpPr>
      <xdr:spPr>
        <a:xfrm>
          <a:off x="5099400" y="12197160"/>
          <a:ext cx="75600" cy="246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19</xdr:col>
      <xdr:colOff>0</xdr:colOff>
      <xdr:row>58</xdr:row>
      <xdr:rowOff>21821</xdr:rowOff>
    </xdr:from>
    <xdr:to>
      <xdr:col>19</xdr:col>
      <xdr:colOff>75600</xdr:colOff>
      <xdr:row>59</xdr:row>
      <xdr:rowOff>4877</xdr:rowOff>
    </xdr:to>
    <xdr:sp macro="" textlink="">
      <xdr:nvSpPr>
        <xdr:cNvPr id="139" name="CustomShape 1">
          <a:extLst>
            <a:ext uri="{FF2B5EF4-FFF2-40B4-BE49-F238E27FC236}"/>
          </a:extLst>
        </xdr:cNvPr>
        <xdr:cNvSpPr/>
      </xdr:nvSpPr>
      <xdr:spPr>
        <a:xfrm>
          <a:off x="7487640" y="1157292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19</xdr:col>
      <xdr:colOff>0</xdr:colOff>
      <xdr:row>59</xdr:row>
      <xdr:rowOff>2381</xdr:rowOff>
    </xdr:from>
    <xdr:to>
      <xdr:col>19</xdr:col>
      <xdr:colOff>75600</xdr:colOff>
      <xdr:row>59</xdr:row>
      <xdr:rowOff>210682</xdr:rowOff>
    </xdr:to>
    <xdr:sp macro="" textlink="">
      <xdr:nvSpPr>
        <xdr:cNvPr id="140" name="CustomShape 1">
          <a:extLst>
            <a:ext uri="{FF2B5EF4-FFF2-40B4-BE49-F238E27FC236}"/>
          </a:extLst>
        </xdr:cNvPr>
        <xdr:cNvSpPr/>
      </xdr:nvSpPr>
      <xdr:spPr>
        <a:xfrm>
          <a:off x="7487640" y="11732760"/>
          <a:ext cx="75600" cy="22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59</xdr:row>
      <xdr:rowOff>11937</xdr:rowOff>
    </xdr:from>
    <xdr:to>
      <xdr:col>25</xdr:col>
      <xdr:colOff>75960</xdr:colOff>
      <xdr:row>60</xdr:row>
      <xdr:rowOff>7684</xdr:rowOff>
    </xdr:to>
    <xdr:sp macro="" textlink="">
      <xdr:nvSpPr>
        <xdr:cNvPr id="141" name="CustomShape 1">
          <a:extLst>
            <a:ext uri="{FF2B5EF4-FFF2-40B4-BE49-F238E27FC236}"/>
          </a:extLst>
        </xdr:cNvPr>
        <xdr:cNvSpPr/>
      </xdr:nvSpPr>
      <xdr:spPr>
        <a:xfrm>
          <a:off x="9906840" y="11751840"/>
          <a:ext cx="75600" cy="22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57</xdr:row>
      <xdr:rowOff>443274</xdr:rowOff>
    </xdr:from>
    <xdr:to>
      <xdr:col>25</xdr:col>
      <xdr:colOff>75960</xdr:colOff>
      <xdr:row>58</xdr:row>
      <xdr:rowOff>212766</xdr:rowOff>
    </xdr:to>
    <xdr:sp macro="" textlink="">
      <xdr:nvSpPr>
        <xdr:cNvPr id="142" name="CustomShape 1">
          <a:extLst>
            <a:ext uri="{FF2B5EF4-FFF2-40B4-BE49-F238E27FC236}"/>
          </a:extLst>
        </xdr:cNvPr>
        <xdr:cNvSpPr/>
      </xdr:nvSpPr>
      <xdr:spPr>
        <a:xfrm>
          <a:off x="9906840" y="1155384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57</xdr:row>
      <xdr:rowOff>443274</xdr:rowOff>
    </xdr:from>
    <xdr:to>
      <xdr:col>25</xdr:col>
      <xdr:colOff>75960</xdr:colOff>
      <xdr:row>58</xdr:row>
      <xdr:rowOff>212766</xdr:rowOff>
    </xdr:to>
    <xdr:sp macro="" textlink="">
      <xdr:nvSpPr>
        <xdr:cNvPr id="143" name="CustomShape 1">
          <a:extLst>
            <a:ext uri="{FF2B5EF4-FFF2-40B4-BE49-F238E27FC236}"/>
          </a:extLst>
        </xdr:cNvPr>
        <xdr:cNvSpPr/>
      </xdr:nvSpPr>
      <xdr:spPr>
        <a:xfrm>
          <a:off x="9906840" y="1155384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60</xdr:row>
      <xdr:rowOff>24202</xdr:rowOff>
    </xdr:from>
    <xdr:to>
      <xdr:col>25</xdr:col>
      <xdr:colOff>75960</xdr:colOff>
      <xdr:row>61</xdr:row>
      <xdr:rowOff>70576</xdr:rowOff>
    </xdr:to>
    <xdr:sp macro="" textlink="">
      <xdr:nvSpPr>
        <xdr:cNvPr id="144" name="CustomShape 1">
          <a:extLst>
            <a:ext uri="{FF2B5EF4-FFF2-40B4-BE49-F238E27FC236}"/>
          </a:extLst>
        </xdr:cNvPr>
        <xdr:cNvSpPr/>
      </xdr:nvSpPr>
      <xdr:spPr>
        <a:xfrm>
          <a:off x="9906840" y="11931120"/>
          <a:ext cx="75600" cy="331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58</xdr:row>
      <xdr:rowOff>21821</xdr:rowOff>
    </xdr:from>
    <xdr:to>
      <xdr:col>25</xdr:col>
      <xdr:colOff>75960</xdr:colOff>
      <xdr:row>59</xdr:row>
      <xdr:rowOff>4877</xdr:rowOff>
    </xdr:to>
    <xdr:sp macro="" textlink="">
      <xdr:nvSpPr>
        <xdr:cNvPr id="145" name="CustomShape 1">
          <a:extLst>
            <a:ext uri="{FF2B5EF4-FFF2-40B4-BE49-F238E27FC236}"/>
          </a:extLst>
        </xdr:cNvPr>
        <xdr:cNvSpPr/>
      </xdr:nvSpPr>
      <xdr:spPr>
        <a:xfrm>
          <a:off x="9906840" y="1157292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84</xdr:row>
      <xdr:rowOff>80116</xdr:rowOff>
    </xdr:from>
    <xdr:to>
      <xdr:col>7</xdr:col>
      <xdr:colOff>75600</xdr:colOff>
      <xdr:row>85</xdr:row>
      <xdr:rowOff>5483</xdr:rowOff>
    </xdr:to>
    <xdr:sp macro="" textlink="">
      <xdr:nvSpPr>
        <xdr:cNvPr id="146" name="CustomShape 1">
          <a:extLst>
            <a:ext uri="{FF2B5EF4-FFF2-40B4-BE49-F238E27FC236}"/>
          </a:extLst>
        </xdr:cNvPr>
        <xdr:cNvSpPr/>
      </xdr:nvSpPr>
      <xdr:spPr>
        <a:xfrm>
          <a:off x="2528280" y="17012880"/>
          <a:ext cx="75600" cy="22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80</xdr:row>
      <xdr:rowOff>28440</xdr:rowOff>
    </xdr:from>
    <xdr:to>
      <xdr:col>7</xdr:col>
      <xdr:colOff>75600</xdr:colOff>
      <xdr:row>80</xdr:row>
      <xdr:rowOff>253221</xdr:rowOff>
    </xdr:to>
    <xdr:sp macro="" textlink="">
      <xdr:nvSpPr>
        <xdr:cNvPr id="147" name="CustomShape 1">
          <a:extLst>
            <a:ext uri="{FF2B5EF4-FFF2-40B4-BE49-F238E27FC236}"/>
          </a:extLst>
        </xdr:cNvPr>
        <xdr:cNvSpPr/>
      </xdr:nvSpPr>
      <xdr:spPr>
        <a:xfrm>
          <a:off x="2528280" y="16239240"/>
          <a:ext cx="75600" cy="235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84</xdr:row>
      <xdr:rowOff>99196</xdr:rowOff>
    </xdr:from>
    <xdr:to>
      <xdr:col>7</xdr:col>
      <xdr:colOff>75600</xdr:colOff>
      <xdr:row>85</xdr:row>
      <xdr:rowOff>8079</xdr:rowOff>
    </xdr:to>
    <xdr:sp macro="" textlink="">
      <xdr:nvSpPr>
        <xdr:cNvPr id="148" name="CustomShape 1">
          <a:extLst>
            <a:ext uri="{FF2B5EF4-FFF2-40B4-BE49-F238E27FC236}"/>
          </a:extLst>
        </xdr:cNvPr>
        <xdr:cNvSpPr/>
      </xdr:nvSpPr>
      <xdr:spPr>
        <a:xfrm>
          <a:off x="2528280" y="17031960"/>
          <a:ext cx="75600" cy="22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81</xdr:row>
      <xdr:rowOff>21657</xdr:rowOff>
    </xdr:from>
    <xdr:to>
      <xdr:col>7</xdr:col>
      <xdr:colOff>75600</xdr:colOff>
      <xdr:row>82</xdr:row>
      <xdr:rowOff>65332</xdr:rowOff>
    </xdr:to>
    <xdr:sp macro="" textlink="">
      <xdr:nvSpPr>
        <xdr:cNvPr id="149" name="CustomShape 1">
          <a:extLst>
            <a:ext uri="{FF2B5EF4-FFF2-40B4-BE49-F238E27FC236}"/>
          </a:extLst>
        </xdr:cNvPr>
        <xdr:cNvSpPr/>
      </xdr:nvSpPr>
      <xdr:spPr>
        <a:xfrm>
          <a:off x="2528280" y="1641852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83</xdr:row>
      <xdr:rowOff>120985</xdr:rowOff>
    </xdr:from>
    <xdr:to>
      <xdr:col>13</xdr:col>
      <xdr:colOff>75960</xdr:colOff>
      <xdr:row>84</xdr:row>
      <xdr:rowOff>148936</xdr:rowOff>
    </xdr:to>
    <xdr:sp macro="" textlink="">
      <xdr:nvSpPr>
        <xdr:cNvPr id="150" name="CustomShape 1">
          <a:extLst>
            <a:ext uri="{FF2B5EF4-FFF2-40B4-BE49-F238E27FC236}"/>
          </a:extLst>
        </xdr:cNvPr>
        <xdr:cNvSpPr/>
      </xdr:nvSpPr>
      <xdr:spPr>
        <a:xfrm>
          <a:off x="5099400" y="1685304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81</xdr:row>
      <xdr:rowOff>21657</xdr:rowOff>
    </xdr:from>
    <xdr:to>
      <xdr:col>13</xdr:col>
      <xdr:colOff>75960</xdr:colOff>
      <xdr:row>82</xdr:row>
      <xdr:rowOff>65332</xdr:rowOff>
    </xdr:to>
    <xdr:sp macro="" textlink="">
      <xdr:nvSpPr>
        <xdr:cNvPr id="151" name="CustomShape 1">
          <a:extLst>
            <a:ext uri="{FF2B5EF4-FFF2-40B4-BE49-F238E27FC236}"/>
          </a:extLst>
        </xdr:cNvPr>
        <xdr:cNvSpPr/>
      </xdr:nvSpPr>
      <xdr:spPr>
        <a:xfrm>
          <a:off x="5099400" y="1641852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83</xdr:row>
      <xdr:rowOff>101905</xdr:rowOff>
    </xdr:from>
    <xdr:to>
      <xdr:col>25</xdr:col>
      <xdr:colOff>75960</xdr:colOff>
      <xdr:row>84</xdr:row>
      <xdr:rowOff>124407</xdr:rowOff>
    </xdr:to>
    <xdr:sp macro="" textlink="">
      <xdr:nvSpPr>
        <xdr:cNvPr id="152" name="CustomShape 1">
          <a:extLst>
            <a:ext uri="{FF2B5EF4-FFF2-40B4-BE49-F238E27FC236}"/>
          </a:extLst>
        </xdr:cNvPr>
        <xdr:cNvSpPr/>
      </xdr:nvSpPr>
      <xdr:spPr>
        <a:xfrm>
          <a:off x="9906840" y="1683396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82</xdr:row>
      <xdr:rowOff>106339</xdr:rowOff>
    </xdr:from>
    <xdr:to>
      <xdr:col>25</xdr:col>
      <xdr:colOff>75960</xdr:colOff>
      <xdr:row>83</xdr:row>
      <xdr:rowOff>4004</xdr:rowOff>
    </xdr:to>
    <xdr:sp macro="" textlink="">
      <xdr:nvSpPr>
        <xdr:cNvPr id="153" name="CustomShape 1">
          <a:extLst>
            <a:ext uri="{FF2B5EF4-FFF2-40B4-BE49-F238E27FC236}"/>
          </a:extLst>
        </xdr:cNvPr>
        <xdr:cNvSpPr/>
      </xdr:nvSpPr>
      <xdr:spPr>
        <a:xfrm>
          <a:off x="9906840" y="16673760"/>
          <a:ext cx="75600" cy="22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80</xdr:row>
      <xdr:rowOff>19080</xdr:rowOff>
    </xdr:from>
    <xdr:to>
      <xdr:col>25</xdr:col>
      <xdr:colOff>75960</xdr:colOff>
      <xdr:row>80</xdr:row>
      <xdr:rowOff>234443</xdr:rowOff>
    </xdr:to>
    <xdr:sp macro="" textlink="">
      <xdr:nvSpPr>
        <xdr:cNvPr id="154" name="CustomShape 1">
          <a:extLst>
            <a:ext uri="{FF2B5EF4-FFF2-40B4-BE49-F238E27FC236}"/>
          </a:extLst>
        </xdr:cNvPr>
        <xdr:cNvSpPr/>
      </xdr:nvSpPr>
      <xdr:spPr>
        <a:xfrm>
          <a:off x="9906840" y="16229880"/>
          <a:ext cx="75600" cy="22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81</xdr:row>
      <xdr:rowOff>21657</xdr:rowOff>
    </xdr:from>
    <xdr:to>
      <xdr:col>25</xdr:col>
      <xdr:colOff>75960</xdr:colOff>
      <xdr:row>82</xdr:row>
      <xdr:rowOff>65332</xdr:rowOff>
    </xdr:to>
    <xdr:sp macro="" textlink="">
      <xdr:nvSpPr>
        <xdr:cNvPr id="155" name="CustomShape 1">
          <a:extLst>
            <a:ext uri="{FF2B5EF4-FFF2-40B4-BE49-F238E27FC236}"/>
          </a:extLst>
        </xdr:cNvPr>
        <xdr:cNvSpPr/>
      </xdr:nvSpPr>
      <xdr:spPr>
        <a:xfrm>
          <a:off x="9906840" y="1641852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83</xdr:row>
      <xdr:rowOff>130345</xdr:rowOff>
    </xdr:from>
    <xdr:to>
      <xdr:col>25</xdr:col>
      <xdr:colOff>75960</xdr:colOff>
      <xdr:row>84</xdr:row>
      <xdr:rowOff>158595</xdr:rowOff>
    </xdr:to>
    <xdr:sp macro="" textlink="">
      <xdr:nvSpPr>
        <xdr:cNvPr id="156" name="CustomShape 1">
          <a:extLst>
            <a:ext uri="{FF2B5EF4-FFF2-40B4-BE49-F238E27FC236}"/>
          </a:extLst>
        </xdr:cNvPr>
        <xdr:cNvSpPr/>
      </xdr:nvSpPr>
      <xdr:spPr>
        <a:xfrm>
          <a:off x="9906840" y="16862400"/>
          <a:ext cx="75600" cy="225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80</xdr:row>
      <xdr:rowOff>28440</xdr:rowOff>
    </xdr:from>
    <xdr:to>
      <xdr:col>25</xdr:col>
      <xdr:colOff>75960</xdr:colOff>
      <xdr:row>80</xdr:row>
      <xdr:rowOff>243556</xdr:rowOff>
    </xdr:to>
    <xdr:sp macro="" textlink="">
      <xdr:nvSpPr>
        <xdr:cNvPr id="157" name="CustomShape 1">
          <a:extLst>
            <a:ext uri="{FF2B5EF4-FFF2-40B4-BE49-F238E27FC236}"/>
          </a:extLst>
        </xdr:cNvPr>
        <xdr:cNvSpPr/>
      </xdr:nvSpPr>
      <xdr:spPr>
        <a:xfrm>
          <a:off x="9906840" y="16239240"/>
          <a:ext cx="75600" cy="22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81</xdr:row>
      <xdr:rowOff>21657</xdr:rowOff>
    </xdr:from>
    <xdr:to>
      <xdr:col>25</xdr:col>
      <xdr:colOff>75960</xdr:colOff>
      <xdr:row>82</xdr:row>
      <xdr:rowOff>65332</xdr:rowOff>
    </xdr:to>
    <xdr:sp macro="" textlink="">
      <xdr:nvSpPr>
        <xdr:cNvPr id="158" name="CustomShape 1">
          <a:extLst>
            <a:ext uri="{FF2B5EF4-FFF2-40B4-BE49-F238E27FC236}"/>
          </a:extLst>
        </xdr:cNvPr>
        <xdr:cNvSpPr/>
      </xdr:nvSpPr>
      <xdr:spPr>
        <a:xfrm>
          <a:off x="9906840" y="1641852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27</xdr:row>
      <xdr:rowOff>2381</xdr:rowOff>
    </xdr:from>
    <xdr:to>
      <xdr:col>7</xdr:col>
      <xdr:colOff>75600</xdr:colOff>
      <xdr:row>27</xdr:row>
      <xdr:rowOff>448683</xdr:rowOff>
    </xdr:to>
    <xdr:sp macro="" textlink="">
      <xdr:nvSpPr>
        <xdr:cNvPr id="2" name="CustomShape 1">
          <a:extLst>
            <a:ext uri="{FF2B5EF4-FFF2-40B4-BE49-F238E27FC236}"/>
          </a:extLst>
        </xdr:cNvPr>
        <xdr:cNvSpPr/>
      </xdr:nvSpPr>
      <xdr:spPr>
        <a:xfrm>
          <a:off x="2528280" y="641016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13</xdr:col>
      <xdr:colOff>360</xdr:colOff>
      <xdr:row>29</xdr:row>
      <xdr:rowOff>360</xdr:rowOff>
    </xdr:from>
    <xdr:to>
      <xdr:col>13</xdr:col>
      <xdr:colOff>75960</xdr:colOff>
      <xdr:row>30</xdr:row>
      <xdr:rowOff>39305</xdr:rowOff>
    </xdr:to>
    <xdr:sp macro="" textlink="">
      <xdr:nvSpPr>
        <xdr:cNvPr id="3" name="CustomShape 1">
          <a:extLst>
            <a:ext uri="{FF2B5EF4-FFF2-40B4-BE49-F238E27FC236}"/>
          </a:extLst>
        </xdr:cNvPr>
        <xdr:cNvSpPr/>
      </xdr:nvSpPr>
      <xdr:spPr>
        <a:xfrm>
          <a:off x="5099400" y="6847920"/>
          <a:ext cx="75600" cy="20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31</xdr:row>
      <xdr:rowOff>14318</xdr:rowOff>
    </xdr:from>
    <xdr:to>
      <xdr:col>25</xdr:col>
      <xdr:colOff>75960</xdr:colOff>
      <xdr:row>31</xdr:row>
      <xdr:rowOff>321530</xdr:rowOff>
    </xdr:to>
    <xdr:sp macro="" textlink="">
      <xdr:nvSpPr>
        <xdr:cNvPr id="4" name="CustomShape 1">
          <a:extLst>
            <a:ext uri="{FF2B5EF4-FFF2-40B4-BE49-F238E27FC236}"/>
          </a:extLst>
        </xdr:cNvPr>
        <xdr:cNvSpPr/>
      </xdr:nvSpPr>
      <xdr:spPr>
        <a:xfrm>
          <a:off x="9906840" y="7228800"/>
          <a:ext cx="75600" cy="3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30</xdr:row>
      <xdr:rowOff>188119</xdr:rowOff>
    </xdr:from>
    <xdr:to>
      <xdr:col>25</xdr:col>
      <xdr:colOff>75960</xdr:colOff>
      <xdr:row>31</xdr:row>
      <xdr:rowOff>121464</xdr:rowOff>
    </xdr:to>
    <xdr:sp macro="" textlink="">
      <xdr:nvSpPr>
        <xdr:cNvPr id="5" name="CustomShape 1">
          <a:extLst>
            <a:ext uri="{FF2B5EF4-FFF2-40B4-BE49-F238E27FC236}"/>
          </a:extLst>
        </xdr:cNvPr>
        <xdr:cNvSpPr/>
      </xdr:nvSpPr>
      <xdr:spPr>
        <a:xfrm>
          <a:off x="9906840" y="7209720"/>
          <a:ext cx="75600" cy="3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29</xdr:row>
      <xdr:rowOff>19440</xdr:rowOff>
    </xdr:from>
    <xdr:to>
      <xdr:col>25</xdr:col>
      <xdr:colOff>75960</xdr:colOff>
      <xdr:row>30</xdr:row>
      <xdr:rowOff>58373</xdr:rowOff>
    </xdr:to>
    <xdr:sp macro="" textlink="">
      <xdr:nvSpPr>
        <xdr:cNvPr id="6" name="CustomShape 1">
          <a:extLst>
            <a:ext uri="{FF2B5EF4-FFF2-40B4-BE49-F238E27FC236}"/>
          </a:extLst>
        </xdr:cNvPr>
        <xdr:cNvSpPr/>
      </xdr:nvSpPr>
      <xdr:spPr>
        <a:xfrm>
          <a:off x="9906840" y="6867000"/>
          <a:ext cx="7560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27</xdr:row>
      <xdr:rowOff>21461</xdr:rowOff>
    </xdr:from>
    <xdr:to>
      <xdr:col>25</xdr:col>
      <xdr:colOff>75960</xdr:colOff>
      <xdr:row>27</xdr:row>
      <xdr:rowOff>439124</xdr:rowOff>
    </xdr:to>
    <xdr:sp macro="" textlink="">
      <xdr:nvSpPr>
        <xdr:cNvPr id="7" name="CustomShape 1">
          <a:extLst>
            <a:ext uri="{FF2B5EF4-FFF2-40B4-BE49-F238E27FC236}"/>
          </a:extLst>
        </xdr:cNvPr>
        <xdr:cNvSpPr/>
      </xdr:nvSpPr>
      <xdr:spPr>
        <a:xfrm>
          <a:off x="9906840" y="642924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27</xdr:row>
      <xdr:rowOff>21461</xdr:rowOff>
    </xdr:from>
    <xdr:to>
      <xdr:col>25</xdr:col>
      <xdr:colOff>75960</xdr:colOff>
      <xdr:row>27</xdr:row>
      <xdr:rowOff>439124</xdr:rowOff>
    </xdr:to>
    <xdr:sp macro="" textlink="">
      <xdr:nvSpPr>
        <xdr:cNvPr id="8" name="CustomShape 1">
          <a:extLst>
            <a:ext uri="{FF2B5EF4-FFF2-40B4-BE49-F238E27FC236}"/>
          </a:extLst>
        </xdr:cNvPr>
        <xdr:cNvSpPr/>
      </xdr:nvSpPr>
      <xdr:spPr>
        <a:xfrm>
          <a:off x="9906840" y="6429240"/>
          <a:ext cx="75600" cy="2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30</xdr:row>
      <xdr:rowOff>21821</xdr:rowOff>
    </xdr:from>
    <xdr:to>
      <xdr:col>25</xdr:col>
      <xdr:colOff>75960</xdr:colOff>
      <xdr:row>30</xdr:row>
      <xdr:rowOff>341744</xdr:rowOff>
    </xdr:to>
    <xdr:sp macro="" textlink="">
      <xdr:nvSpPr>
        <xdr:cNvPr id="9" name="CustomShape 1">
          <a:extLst>
            <a:ext uri="{FF2B5EF4-FFF2-40B4-BE49-F238E27FC236}"/>
          </a:extLst>
        </xdr:cNvPr>
        <xdr:cNvSpPr/>
      </xdr:nvSpPr>
      <xdr:spPr>
        <a:xfrm>
          <a:off x="9906840" y="7057440"/>
          <a:ext cx="7560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25</xdr:col>
      <xdr:colOff>360</xdr:colOff>
      <xdr:row>30</xdr:row>
      <xdr:rowOff>2741</xdr:rowOff>
    </xdr:from>
    <xdr:to>
      <xdr:col>25</xdr:col>
      <xdr:colOff>75960</xdr:colOff>
      <xdr:row>30</xdr:row>
      <xdr:rowOff>341820</xdr:rowOff>
    </xdr:to>
    <xdr:sp macro="" textlink="">
      <xdr:nvSpPr>
        <xdr:cNvPr id="10" name="CustomShape 1">
          <a:extLst>
            <a:ext uri="{FF2B5EF4-FFF2-40B4-BE49-F238E27FC236}"/>
          </a:extLst>
        </xdr:cNvPr>
        <xdr:cNvSpPr/>
      </xdr:nvSpPr>
      <xdr:spPr>
        <a:xfrm>
          <a:off x="9906840" y="7038360"/>
          <a:ext cx="7560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85</xdr:row>
      <xdr:rowOff>11059</xdr:rowOff>
    </xdr:from>
    <xdr:to>
      <xdr:col>7</xdr:col>
      <xdr:colOff>75600</xdr:colOff>
      <xdr:row>85</xdr:row>
      <xdr:rowOff>272686</xdr:rowOff>
    </xdr:to>
    <xdr:sp macro="" textlink="">
      <xdr:nvSpPr>
        <xdr:cNvPr id="11" name="CustomShape 1">
          <a:extLst>
            <a:ext uri="{FF2B5EF4-FFF2-40B4-BE49-F238E27FC236}"/>
          </a:extLst>
        </xdr:cNvPr>
        <xdr:cNvSpPr/>
      </xdr:nvSpPr>
      <xdr:spPr>
        <a:xfrm>
          <a:off x="2528280" y="17012880"/>
          <a:ext cx="75600" cy="22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  <xdr:twoCellAnchor editAs="oneCell">
    <xdr:from>
      <xdr:col>7</xdr:col>
      <xdr:colOff>0</xdr:colOff>
      <xdr:row>85</xdr:row>
      <xdr:rowOff>11089</xdr:rowOff>
    </xdr:from>
    <xdr:to>
      <xdr:col>7</xdr:col>
      <xdr:colOff>75600</xdr:colOff>
      <xdr:row>85</xdr:row>
      <xdr:rowOff>256177</xdr:rowOff>
    </xdr:to>
    <xdr:sp macro="" textlink="">
      <xdr:nvSpPr>
        <xdr:cNvPr id="12" name="CustomShape 1">
          <a:extLst>
            <a:ext uri="{FF2B5EF4-FFF2-40B4-BE49-F238E27FC236}"/>
          </a:extLst>
        </xdr:cNvPr>
        <xdr:cNvSpPr/>
      </xdr:nvSpPr>
      <xdr:spPr>
        <a:xfrm>
          <a:off x="2528280" y="17031960"/>
          <a:ext cx="75600" cy="22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AE32"/>
  <sheetViews>
    <sheetView topLeftCell="A16" zoomScale="110" zoomScaleNormal="110" workbookViewId="0">
      <selection activeCell="X38" sqref="X38"/>
    </sheetView>
  </sheetViews>
  <sheetFormatPr defaultColWidth="8.7109375" defaultRowHeight="12.75"/>
  <cols>
    <col min="1" max="1" width="1.5703125" style="1" customWidth="1"/>
    <col min="2" max="2" width="3.42578125" customWidth="1"/>
    <col min="3" max="3" width="4.140625" customWidth="1"/>
    <col min="4" max="4" width="3.42578125" style="2" customWidth="1"/>
    <col min="5" max="7" width="3.42578125" style="3" customWidth="1"/>
    <col min="8" max="8" width="3.42578125" style="2" customWidth="1"/>
    <col min="9" max="11" width="3.42578125" style="3" customWidth="1"/>
    <col min="12" max="12" width="3.42578125" style="2" customWidth="1"/>
    <col min="13" max="15" width="3.42578125" style="3" customWidth="1"/>
    <col min="16" max="16" width="3.42578125" style="2" customWidth="1"/>
    <col min="17" max="19" width="3.42578125" style="3" customWidth="1"/>
    <col min="20" max="20" width="3.42578125" style="2" customWidth="1"/>
    <col min="21" max="23" width="3.42578125" style="3" customWidth="1"/>
    <col min="24" max="25" width="6.42578125" customWidth="1"/>
    <col min="26" max="26" width="5.7109375" customWidth="1"/>
    <col min="27" max="27" width="6.5703125" customWidth="1"/>
    <col min="28" max="28" width="1.140625" customWidth="1"/>
  </cols>
  <sheetData>
    <row r="1" spans="1:30">
      <c r="A1" s="4"/>
      <c r="B1" s="5"/>
      <c r="C1" s="5"/>
      <c r="D1" s="6"/>
      <c r="E1" s="7"/>
      <c r="F1" s="7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5"/>
      <c r="Y1" s="5"/>
      <c r="Z1" s="5"/>
      <c r="AA1" s="5"/>
      <c r="AB1" s="8"/>
    </row>
    <row r="2" spans="1:30" ht="41.25" customHeight="1">
      <c r="A2" s="9"/>
      <c r="B2" s="1"/>
      <c r="C2" s="1"/>
      <c r="D2" s="10"/>
      <c r="E2" s="11"/>
      <c r="F2" s="165" t="s">
        <v>166</v>
      </c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"/>
      <c r="AA2" s="1"/>
      <c r="AB2" s="12"/>
    </row>
    <row r="3" spans="1:30" ht="6" customHeight="1">
      <c r="A3" s="9"/>
      <c r="B3" s="1"/>
      <c r="C3" s="1"/>
      <c r="D3" s="10"/>
      <c r="E3" s="11"/>
      <c r="F3" s="11"/>
      <c r="G3" s="11"/>
      <c r="H3" s="10"/>
      <c r="I3" s="11"/>
      <c r="J3" s="11"/>
      <c r="K3" s="11"/>
      <c r="L3" s="10"/>
      <c r="M3" s="11"/>
      <c r="N3" s="11"/>
      <c r="O3" s="11"/>
      <c r="P3" s="10"/>
      <c r="Q3" s="11"/>
      <c r="R3" s="11"/>
      <c r="S3" s="11"/>
      <c r="T3" s="10"/>
      <c r="U3" s="11"/>
      <c r="V3" s="11"/>
      <c r="W3" s="11"/>
      <c r="X3" s="1"/>
      <c r="Y3" s="1"/>
      <c r="Z3" s="1"/>
      <c r="AA3" s="1"/>
      <c r="AB3" s="12"/>
    </row>
    <row r="4" spans="1:30" ht="19.5" customHeight="1">
      <c r="A4" s="9"/>
      <c r="B4" s="1"/>
      <c r="C4" s="1"/>
      <c r="D4" s="10"/>
      <c r="E4" s="11"/>
      <c r="F4" s="11"/>
      <c r="G4" s="11"/>
      <c r="H4" s="10"/>
      <c r="I4" s="166" t="s">
        <v>163</v>
      </c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"/>
      <c r="Y4" s="1"/>
      <c r="Z4" s="1"/>
      <c r="AA4" s="1"/>
      <c r="AB4" s="12"/>
    </row>
    <row r="5" spans="1:30">
      <c r="A5" s="9"/>
      <c r="B5" s="1"/>
      <c r="C5" s="1"/>
      <c r="D5" s="10"/>
      <c r="E5" s="11"/>
      <c r="F5" s="11"/>
      <c r="G5" s="11"/>
      <c r="H5" s="10"/>
      <c r="I5" s="11"/>
      <c r="J5" s="11"/>
      <c r="K5" s="11"/>
      <c r="L5" s="10"/>
      <c r="M5" s="11"/>
      <c r="N5" s="11"/>
      <c r="O5" s="11"/>
      <c r="P5" s="10"/>
      <c r="Q5" s="11"/>
      <c r="R5" s="11"/>
      <c r="S5" s="11"/>
      <c r="T5" s="10"/>
      <c r="U5" s="11"/>
      <c r="V5" s="11"/>
      <c r="W5" s="11"/>
      <c r="X5" s="1"/>
      <c r="Y5" s="1"/>
      <c r="Z5" s="1"/>
      <c r="AA5" s="1"/>
      <c r="AB5" s="12"/>
    </row>
    <row r="6" spans="1:30">
      <c r="A6" s="9"/>
      <c r="B6" s="1"/>
      <c r="C6" s="1"/>
      <c r="D6" s="10"/>
      <c r="E6" s="11"/>
      <c r="F6" s="11"/>
      <c r="G6" s="11"/>
      <c r="H6" s="10"/>
      <c r="I6" s="11"/>
      <c r="J6" s="11"/>
      <c r="K6" s="11"/>
      <c r="L6" s="10"/>
      <c r="M6" s="11"/>
      <c r="N6" s="11"/>
      <c r="O6" s="11"/>
      <c r="P6" s="10"/>
      <c r="Q6" s="11"/>
      <c r="R6" s="11"/>
      <c r="S6" s="11"/>
      <c r="T6" s="10"/>
      <c r="U6" s="11"/>
      <c r="V6" s="11"/>
      <c r="W6" s="11"/>
      <c r="X6" s="1"/>
      <c r="Y6" s="1"/>
      <c r="Z6" s="1"/>
      <c r="AA6" s="1"/>
      <c r="AB6" s="12"/>
    </row>
    <row r="7" spans="1:30">
      <c r="A7" s="9"/>
      <c r="B7" s="1"/>
      <c r="C7" s="1"/>
      <c r="D7" s="10"/>
      <c r="E7" s="11"/>
      <c r="F7" s="11"/>
      <c r="G7" s="11"/>
      <c r="H7" s="10"/>
      <c r="I7" s="11"/>
      <c r="J7" s="11"/>
      <c r="K7" s="11"/>
      <c r="L7" s="10"/>
      <c r="M7" s="11"/>
      <c r="N7" s="11"/>
      <c r="O7" s="11"/>
      <c r="P7" s="10"/>
      <c r="Q7" s="11"/>
      <c r="R7" s="11"/>
      <c r="S7" s="11"/>
      <c r="T7" s="10"/>
      <c r="U7" s="11"/>
      <c r="V7" s="11"/>
      <c r="W7" s="11"/>
      <c r="X7" s="1"/>
      <c r="Y7" s="1"/>
      <c r="Z7" s="1"/>
      <c r="AA7" s="1"/>
      <c r="AB7" s="12"/>
    </row>
    <row r="8" spans="1:30" ht="15" customHeight="1">
      <c r="A8" s="13"/>
      <c r="B8" s="161" t="s">
        <v>0</v>
      </c>
      <c r="C8" s="162" t="s">
        <v>1</v>
      </c>
      <c r="D8" s="164" t="s">
        <v>2</v>
      </c>
      <c r="E8" s="164"/>
      <c r="F8" s="164"/>
      <c r="G8" s="164"/>
      <c r="H8" s="164" t="s">
        <v>3</v>
      </c>
      <c r="I8" s="164"/>
      <c r="J8" s="164"/>
      <c r="K8" s="164"/>
      <c r="L8" s="164" t="s">
        <v>4</v>
      </c>
      <c r="M8" s="164"/>
      <c r="N8" s="164"/>
      <c r="O8" s="164"/>
      <c r="P8" s="164" t="s">
        <v>5</v>
      </c>
      <c r="Q8" s="164"/>
      <c r="R8" s="164"/>
      <c r="S8" s="164"/>
      <c r="T8" s="163" t="s">
        <v>6</v>
      </c>
      <c r="U8" s="163"/>
      <c r="V8" s="163"/>
      <c r="W8" s="163"/>
      <c r="X8" s="164" t="s">
        <v>7</v>
      </c>
      <c r="Y8" s="164"/>
      <c r="Z8" s="164"/>
      <c r="AA8" s="164"/>
      <c r="AB8" s="14"/>
      <c r="AC8" s="15"/>
    </row>
    <row r="9" spans="1:30" ht="54" customHeight="1">
      <c r="A9" s="13"/>
      <c r="B9" s="161"/>
      <c r="C9" s="162"/>
      <c r="D9" s="16" t="s">
        <v>8</v>
      </c>
      <c r="E9" s="18" t="s">
        <v>10</v>
      </c>
      <c r="F9" s="17" t="s">
        <v>9</v>
      </c>
      <c r="G9" s="19" t="s">
        <v>11</v>
      </c>
      <c r="H9" s="16" t="s">
        <v>8</v>
      </c>
      <c r="I9" s="18" t="s">
        <v>10</v>
      </c>
      <c r="J9" s="17" t="s">
        <v>9</v>
      </c>
      <c r="K9" s="19" t="s">
        <v>11</v>
      </c>
      <c r="L9" s="16" t="s">
        <v>8</v>
      </c>
      <c r="M9" s="18" t="s">
        <v>10</v>
      </c>
      <c r="N9" s="17" t="s">
        <v>9</v>
      </c>
      <c r="O9" s="19" t="s">
        <v>11</v>
      </c>
      <c r="P9" s="16" t="s">
        <v>8</v>
      </c>
      <c r="Q9" s="18" t="s">
        <v>10</v>
      </c>
      <c r="R9" s="17" t="s">
        <v>9</v>
      </c>
      <c r="S9" s="19" t="s">
        <v>11</v>
      </c>
      <c r="T9" s="16" t="s">
        <v>8</v>
      </c>
      <c r="U9" s="18" t="s">
        <v>10</v>
      </c>
      <c r="V9" s="17" t="s">
        <v>9</v>
      </c>
      <c r="W9" s="19" t="s">
        <v>11</v>
      </c>
      <c r="X9" s="20" t="s">
        <v>8</v>
      </c>
      <c r="Y9" s="123" t="s">
        <v>10</v>
      </c>
      <c r="Z9" s="124" t="s">
        <v>9</v>
      </c>
      <c r="AA9" s="125" t="s">
        <v>11</v>
      </c>
      <c r="AB9" s="14"/>
      <c r="AC9" s="15"/>
    </row>
    <row r="10" spans="1:30" ht="17.100000000000001" customHeight="1">
      <c r="A10" s="13"/>
      <c r="B10" s="160" t="s">
        <v>13</v>
      </c>
      <c r="C10" s="21" t="s">
        <v>14</v>
      </c>
      <c r="D10" s="22">
        <f ca="1">+ESTIVO!C23</f>
        <v>525</v>
      </c>
      <c r="E10" s="23">
        <f ca="1">+ESTIVO!D23</f>
        <v>0</v>
      </c>
      <c r="F10" s="23">
        <f ca="1">+ESTIVO!E23</f>
        <v>0</v>
      </c>
      <c r="G10" s="23">
        <f ca="1">+ESTIVO!F23</f>
        <v>0</v>
      </c>
      <c r="H10" s="22">
        <f ca="1">+ESTIVO!I23</f>
        <v>570</v>
      </c>
      <c r="I10" s="23">
        <f ca="1">+ESTIVO!J23</f>
        <v>0</v>
      </c>
      <c r="J10" s="23">
        <f ca="1">+ESTIVO!K23</f>
        <v>0</v>
      </c>
      <c r="K10" s="23">
        <f ca="1">+ESTIVO!L23</f>
        <v>0</v>
      </c>
      <c r="L10" s="22">
        <f ca="1">+ESTIVO!O23</f>
        <v>580</v>
      </c>
      <c r="M10" s="23">
        <f ca="1">+ESTIVO!P23</f>
        <v>0</v>
      </c>
      <c r="N10" s="23">
        <f ca="1">+ESTIVO!Q23</f>
        <v>0</v>
      </c>
      <c r="O10" s="23">
        <f ca="1">+ESTIVO!R23</f>
        <v>0</v>
      </c>
      <c r="P10" s="22">
        <f ca="1">+ESTIVO!U23</f>
        <v>480</v>
      </c>
      <c r="Q10" s="24">
        <f ca="1">+ESTIVO!V23</f>
        <v>0</v>
      </c>
      <c r="R10" s="24">
        <f ca="1">+ESTIVO!W23</f>
        <v>0</v>
      </c>
      <c r="S10" s="24">
        <f ca="1">+ESTIVO!X23</f>
        <v>0</v>
      </c>
      <c r="T10" s="22">
        <f ca="1">+ESTIVO!AA23</f>
        <v>770</v>
      </c>
      <c r="U10" s="24">
        <f ca="1">+ESTIVO!AB23</f>
        <v>0</v>
      </c>
      <c r="V10" s="24">
        <f ca="1">+ESTIVO!AC23</f>
        <v>0</v>
      </c>
      <c r="W10" s="24">
        <f ca="1">+ESTIVO!AD23</f>
        <v>0</v>
      </c>
      <c r="X10" s="25">
        <f t="shared" ref="X10:AA13" si="0">+D10+H10+L10+P10+T10</f>
        <v>2925</v>
      </c>
      <c r="Y10" s="26">
        <f t="shared" si="0"/>
        <v>0</v>
      </c>
      <c r="Z10" s="27">
        <f t="shared" si="0"/>
        <v>0</v>
      </c>
      <c r="AA10" s="28">
        <f t="shared" si="0"/>
        <v>0</v>
      </c>
      <c r="AB10" s="14"/>
      <c r="AC10" s="15"/>
    </row>
    <row r="11" spans="1:30" ht="17.100000000000001" customHeight="1">
      <c r="A11" s="13"/>
      <c r="B11" s="160"/>
      <c r="C11" s="29" t="s">
        <v>15</v>
      </c>
      <c r="D11" s="30">
        <f ca="1">+ESTIVO!C54</f>
        <v>620</v>
      </c>
      <c r="E11" s="31">
        <f ca="1">+ESTIVO!D54</f>
        <v>0</v>
      </c>
      <c r="F11" s="31">
        <f ca="1">+ESTIVO!E54</f>
        <v>0</v>
      </c>
      <c r="G11" s="31">
        <f ca="1">+ESTIVO!F54</f>
        <v>0</v>
      </c>
      <c r="H11" s="30">
        <f ca="1">+ESTIVO!I54</f>
        <v>520</v>
      </c>
      <c r="I11" s="31">
        <f ca="1">+ESTIVO!J54</f>
        <v>0</v>
      </c>
      <c r="J11" s="31">
        <f ca="1">+ESTIVO!K54</f>
        <v>0</v>
      </c>
      <c r="K11" s="31">
        <f ca="1">+ESTIVO!L54</f>
        <v>0</v>
      </c>
      <c r="L11" s="30">
        <f ca="1">+ESTIVO!O54</f>
        <v>930</v>
      </c>
      <c r="M11" s="31">
        <f ca="1">+ESTIVO!P54</f>
        <v>0</v>
      </c>
      <c r="N11" s="31">
        <f ca="1">+ESTIVO!Q54</f>
        <v>0</v>
      </c>
      <c r="O11" s="31">
        <f ca="1">+ESTIVO!R54</f>
        <v>0</v>
      </c>
      <c r="P11" s="30">
        <f ca="1">+ESTIVO!U54</f>
        <v>580</v>
      </c>
      <c r="Q11" s="32">
        <f ca="1">+ESTIVO!V54</f>
        <v>0</v>
      </c>
      <c r="R11" s="32">
        <f ca="1">+ESTIVO!W54</f>
        <v>0</v>
      </c>
      <c r="S11" s="32">
        <f ca="1">+ESTIVO!X54</f>
        <v>0</v>
      </c>
      <c r="T11" s="30">
        <f ca="1">+ESTIVO!AA54</f>
        <v>400</v>
      </c>
      <c r="U11" s="32">
        <f ca="1">+ESTIVO!AB54</f>
        <v>0</v>
      </c>
      <c r="V11" s="32">
        <f ca="1">+ESTIVO!AC54</f>
        <v>0</v>
      </c>
      <c r="W11" s="32">
        <f ca="1">+ESTIVO!AD54</f>
        <v>0</v>
      </c>
      <c r="X11" s="25">
        <f t="shared" si="0"/>
        <v>3050</v>
      </c>
      <c r="Y11" s="33">
        <f t="shared" si="0"/>
        <v>0</v>
      </c>
      <c r="Z11" s="27">
        <f t="shared" si="0"/>
        <v>0</v>
      </c>
      <c r="AA11" s="28">
        <f t="shared" si="0"/>
        <v>0</v>
      </c>
      <c r="AB11" s="14"/>
      <c r="AC11" s="15"/>
    </row>
    <row r="12" spans="1:30" ht="17.100000000000001" customHeight="1">
      <c r="A12" s="13"/>
      <c r="B12" s="160"/>
      <c r="C12" s="29" t="s">
        <v>16</v>
      </c>
      <c r="D12" s="30">
        <f ca="1">+ESTIVO!C77</f>
        <v>720</v>
      </c>
      <c r="E12" s="31">
        <f ca="1">+ESTIVO!D77</f>
        <v>0</v>
      </c>
      <c r="F12" s="31">
        <f ca="1">+ESTIVO!E77</f>
        <v>0</v>
      </c>
      <c r="G12" s="31">
        <f ca="1">+ESTIVO!F77</f>
        <v>0</v>
      </c>
      <c r="H12" s="30">
        <f ca="1">+ESTIVO!I77</f>
        <v>590</v>
      </c>
      <c r="I12" s="31">
        <f ca="1">+ESTIVO!J77</f>
        <v>0</v>
      </c>
      <c r="J12" s="31">
        <f ca="1">+ESTIVO!K77</f>
        <v>0</v>
      </c>
      <c r="K12" s="31">
        <f ca="1">+ESTIVO!L77</f>
        <v>0</v>
      </c>
      <c r="L12" s="30">
        <f ca="1">+ESTIVO!O77</f>
        <v>405</v>
      </c>
      <c r="M12" s="31">
        <f ca="1">+ESTIVO!P77</f>
        <v>0</v>
      </c>
      <c r="N12" s="31">
        <f ca="1">+ESTIVO!Q77</f>
        <v>0</v>
      </c>
      <c r="O12" s="31">
        <f ca="1">+ESTIVO!R77</f>
        <v>0</v>
      </c>
      <c r="P12" s="30">
        <f ca="1">+ESTIVO!U77</f>
        <v>620</v>
      </c>
      <c r="Q12" s="32">
        <f ca="1">+ESTIVO!V77</f>
        <v>0</v>
      </c>
      <c r="R12" s="32">
        <f ca="1">+ESTIVO!W77</f>
        <v>0</v>
      </c>
      <c r="S12" s="32">
        <f ca="1">+ESTIVO!X77</f>
        <v>0</v>
      </c>
      <c r="T12" s="30">
        <f ca="1">+ESTIVO!AA77</f>
        <v>460</v>
      </c>
      <c r="U12" s="32">
        <f ca="1">+ESTIVO!AB77</f>
        <v>0</v>
      </c>
      <c r="V12" s="32">
        <f ca="1">+ESTIVO!AC77</f>
        <v>0</v>
      </c>
      <c r="W12" s="32">
        <f ca="1">+ESTIVO!AD77</f>
        <v>0</v>
      </c>
      <c r="X12" s="34">
        <f t="shared" si="0"/>
        <v>2795</v>
      </c>
      <c r="Y12" s="35">
        <f t="shared" si="0"/>
        <v>0</v>
      </c>
      <c r="Z12" s="36">
        <f t="shared" si="0"/>
        <v>0</v>
      </c>
      <c r="AA12" s="28">
        <f t="shared" si="0"/>
        <v>0</v>
      </c>
      <c r="AB12" s="14"/>
      <c r="AC12" s="15"/>
    </row>
    <row r="13" spans="1:30" ht="17.100000000000001" customHeight="1">
      <c r="A13" s="13"/>
      <c r="B13" s="160"/>
      <c r="C13" s="37" t="s">
        <v>17</v>
      </c>
      <c r="D13" s="38">
        <f ca="1">+ESTIVO!C105</f>
        <v>520</v>
      </c>
      <c r="E13" s="39">
        <f ca="1">+ESTIVO!D105</f>
        <v>0</v>
      </c>
      <c r="F13" s="39">
        <f ca="1">+ESTIVO!E105</f>
        <v>0</v>
      </c>
      <c r="G13" s="39">
        <f ca="1">+ESTIVO!F105</f>
        <v>0</v>
      </c>
      <c r="H13" s="38">
        <f ca="1">+ESTIVO!I105</f>
        <v>785</v>
      </c>
      <c r="I13" s="39">
        <f ca="1">+ESTIVO!J105</f>
        <v>0</v>
      </c>
      <c r="J13" s="39">
        <f ca="1">+ESTIVO!K105</f>
        <v>0</v>
      </c>
      <c r="K13" s="39">
        <f ca="1">+ESTIVO!L105</f>
        <v>0</v>
      </c>
      <c r="L13" s="38">
        <f ca="1">+ESTIVO!O105</f>
        <v>520</v>
      </c>
      <c r="M13" s="39">
        <f ca="1">+ESTIVO!P105</f>
        <v>0</v>
      </c>
      <c r="N13" s="39">
        <f ca="1">+ESTIVO!Q105</f>
        <v>0</v>
      </c>
      <c r="O13" s="39">
        <f ca="1">+ESTIVO!R105</f>
        <v>0</v>
      </c>
      <c r="P13" s="38">
        <f ca="1">+ESTIVO!U105</f>
        <v>470</v>
      </c>
      <c r="Q13" s="40">
        <f ca="1">+ESTIVO!V105</f>
        <v>0</v>
      </c>
      <c r="R13" s="40">
        <f ca="1">+ESTIVO!W105</f>
        <v>0</v>
      </c>
      <c r="S13" s="40">
        <f ca="1">+ESTIVO!X105</f>
        <v>0</v>
      </c>
      <c r="T13" s="38">
        <f ca="1">+ESTIVO!AA105</f>
        <v>655</v>
      </c>
      <c r="U13" s="40">
        <f ca="1">+ESTIVO!AB105</f>
        <v>0</v>
      </c>
      <c r="V13" s="40">
        <f ca="1">+ESTIVO!AC105</f>
        <v>0</v>
      </c>
      <c r="W13" s="40">
        <f ca="1">+ESTIVO!AD105</f>
        <v>0</v>
      </c>
      <c r="X13" s="41">
        <f t="shared" si="0"/>
        <v>2950</v>
      </c>
      <c r="Y13" s="42">
        <f t="shared" si="0"/>
        <v>0</v>
      </c>
      <c r="Z13" s="43">
        <f t="shared" si="0"/>
        <v>0</v>
      </c>
      <c r="AA13" s="44">
        <f t="shared" si="0"/>
        <v>0</v>
      </c>
      <c r="AB13" s="14"/>
      <c r="AC13" s="15"/>
    </row>
    <row r="14" spans="1:30" s="1" customFormat="1" ht="17.100000000000001" customHeight="1">
      <c r="A14" s="13"/>
      <c r="B14" s="45"/>
      <c r="C14" s="45"/>
      <c r="D14" s="46"/>
      <c r="E14" s="47"/>
      <c r="F14" s="47"/>
      <c r="G14" s="47"/>
      <c r="H14" s="46"/>
      <c r="I14" s="47"/>
      <c r="J14" s="47"/>
      <c r="K14" s="47"/>
      <c r="L14" s="46"/>
      <c r="M14" s="47"/>
      <c r="N14" s="47"/>
      <c r="O14" s="47"/>
      <c r="P14" s="46"/>
      <c r="Q14" s="47"/>
      <c r="R14" s="47"/>
      <c r="S14" s="47"/>
      <c r="T14" s="46"/>
      <c r="U14" s="47"/>
      <c r="V14" s="47"/>
      <c r="W14" s="48"/>
      <c r="X14" s="49">
        <f>SUM(X10:X13)</f>
        <v>11720</v>
      </c>
      <c r="Y14" s="50">
        <f>SUM(Y10:Y13)</f>
        <v>0</v>
      </c>
      <c r="Z14" s="50">
        <f>SUM(Z10:Z13)</f>
        <v>0</v>
      </c>
      <c r="AA14" s="51">
        <f>SUM(AA10:AA13)</f>
        <v>0</v>
      </c>
      <c r="AB14" s="52"/>
      <c r="AC14" s="53"/>
    </row>
    <row r="15" spans="1:30">
      <c r="A15" s="13"/>
      <c r="B15" s="45"/>
      <c r="C15" s="45"/>
      <c r="D15" s="54"/>
      <c r="E15" s="55"/>
      <c r="F15" s="55"/>
      <c r="G15" s="55"/>
      <c r="H15" s="54"/>
      <c r="I15" s="55"/>
      <c r="J15" s="55"/>
      <c r="K15" s="55"/>
      <c r="L15" s="54"/>
      <c r="M15" s="55"/>
      <c r="N15" s="55"/>
      <c r="O15" s="55"/>
      <c r="P15" s="54"/>
      <c r="Q15" s="55"/>
      <c r="R15" s="55"/>
      <c r="S15" s="55"/>
      <c r="T15" s="54"/>
      <c r="U15" s="55"/>
      <c r="V15" s="55"/>
      <c r="W15" s="55"/>
      <c r="X15" s="45"/>
      <c r="Y15" s="45"/>
      <c r="Z15" s="45"/>
      <c r="AA15" s="45"/>
      <c r="AB15" s="14"/>
      <c r="AC15" s="15"/>
      <c r="AD15" s="15"/>
    </row>
    <row r="16" spans="1:30" s="57" customFormat="1" ht="9" customHeight="1">
      <c r="A16" s="13"/>
      <c r="B16" s="45"/>
      <c r="C16" s="45"/>
      <c r="D16" s="54"/>
      <c r="E16" s="55"/>
      <c r="F16" s="55"/>
      <c r="G16" s="55"/>
      <c r="H16" s="54"/>
      <c r="I16" s="55"/>
      <c r="J16" s="55"/>
      <c r="K16" s="55"/>
      <c r="L16" s="54"/>
      <c r="M16" s="55"/>
      <c r="N16" s="55"/>
      <c r="O16" s="55"/>
      <c r="P16" s="54"/>
      <c r="Q16" s="55"/>
      <c r="R16" s="55"/>
      <c r="S16" s="55"/>
      <c r="T16" s="54"/>
      <c r="U16" s="55"/>
      <c r="V16" s="55"/>
      <c r="W16" s="55"/>
      <c r="X16" s="45"/>
      <c r="Y16" s="45"/>
      <c r="Z16" s="45"/>
      <c r="AA16" s="45"/>
      <c r="AB16" s="14"/>
      <c r="AC16" s="56"/>
    </row>
    <row r="17" spans="1:31" ht="14.25" customHeight="1">
      <c r="A17" s="13"/>
      <c r="B17" s="161" t="s">
        <v>0</v>
      </c>
      <c r="C17" s="162" t="s">
        <v>1</v>
      </c>
      <c r="D17" s="164" t="s">
        <v>2</v>
      </c>
      <c r="E17" s="164"/>
      <c r="F17" s="164"/>
      <c r="G17" s="164"/>
      <c r="H17" s="164" t="s">
        <v>3</v>
      </c>
      <c r="I17" s="164"/>
      <c r="J17" s="164"/>
      <c r="K17" s="164"/>
      <c r="L17" s="164" t="s">
        <v>4</v>
      </c>
      <c r="M17" s="164"/>
      <c r="N17" s="164"/>
      <c r="O17" s="164"/>
      <c r="P17" s="164" t="s">
        <v>5</v>
      </c>
      <c r="Q17" s="164"/>
      <c r="R17" s="164"/>
      <c r="S17" s="164"/>
      <c r="T17" s="163" t="s">
        <v>6</v>
      </c>
      <c r="U17" s="163"/>
      <c r="V17" s="163"/>
      <c r="W17" s="163"/>
      <c r="X17" s="164" t="s">
        <v>7</v>
      </c>
      <c r="Y17" s="164"/>
      <c r="Z17" s="164"/>
      <c r="AA17" s="164"/>
      <c r="AB17" s="14"/>
      <c r="AC17" s="15"/>
      <c r="AD17" s="15"/>
      <c r="AE17" s="112"/>
    </row>
    <row r="18" spans="1:31" ht="54" customHeight="1">
      <c r="A18" s="13"/>
      <c r="B18" s="161"/>
      <c r="C18" s="162"/>
      <c r="D18" s="16" t="s">
        <v>8</v>
      </c>
      <c r="E18" s="18" t="s">
        <v>10</v>
      </c>
      <c r="F18" s="17" t="s">
        <v>9</v>
      </c>
      <c r="G18" s="19" t="s">
        <v>11</v>
      </c>
      <c r="H18" s="16" t="s">
        <v>8</v>
      </c>
      <c r="I18" s="18" t="s">
        <v>10</v>
      </c>
      <c r="J18" s="17" t="s">
        <v>9</v>
      </c>
      <c r="K18" s="19" t="s">
        <v>11</v>
      </c>
      <c r="L18" s="16" t="s">
        <v>8</v>
      </c>
      <c r="M18" s="18" t="s">
        <v>10</v>
      </c>
      <c r="N18" s="17" t="s">
        <v>9</v>
      </c>
      <c r="O18" s="19" t="s">
        <v>11</v>
      </c>
      <c r="P18" s="16" t="s">
        <v>8</v>
      </c>
      <c r="Q18" s="18" t="s">
        <v>10</v>
      </c>
      <c r="R18" s="17" t="s">
        <v>9</v>
      </c>
      <c r="S18" s="19" t="s">
        <v>11</v>
      </c>
      <c r="T18" s="16" t="s">
        <v>8</v>
      </c>
      <c r="U18" s="18" t="s">
        <v>10</v>
      </c>
      <c r="V18" s="17" t="s">
        <v>9</v>
      </c>
      <c r="W18" s="19" t="s">
        <v>11</v>
      </c>
      <c r="X18" s="20" t="s">
        <v>8</v>
      </c>
      <c r="Y18" s="123" t="s">
        <v>10</v>
      </c>
      <c r="Z18" s="124" t="s">
        <v>9</v>
      </c>
      <c r="AA18" s="125" t="s">
        <v>11</v>
      </c>
      <c r="AB18" s="14"/>
      <c r="AC18" s="15"/>
      <c r="AD18" s="15"/>
    </row>
    <row r="19" spans="1:31" ht="17.100000000000001" customHeight="1">
      <c r="A19" s="13"/>
      <c r="B19" s="160" t="s">
        <v>18</v>
      </c>
      <c r="C19" s="21" t="s">
        <v>14</v>
      </c>
      <c r="D19" s="58">
        <f ca="1">+INVERNALE!C31</f>
        <v>375</v>
      </c>
      <c r="E19" s="59">
        <f ca="1">+INVERNALE!D31</f>
        <v>0</v>
      </c>
      <c r="F19" s="59">
        <f ca="1">+INVERNALE!E31</f>
        <v>0</v>
      </c>
      <c r="G19" s="59">
        <f ca="1">+INVERNALE!F31</f>
        <v>0</v>
      </c>
      <c r="H19" s="58">
        <f ca="1">+INVERNALE!I31</f>
        <v>795</v>
      </c>
      <c r="I19" s="59">
        <f ca="1">+INVERNALE!J31</f>
        <v>0</v>
      </c>
      <c r="J19" s="59">
        <f ca="1">+INVERNALE!K31</f>
        <v>0</v>
      </c>
      <c r="K19" s="59">
        <f ca="1">+INVERNALE!L31</f>
        <v>0</v>
      </c>
      <c r="L19" s="58">
        <f ca="1">+INVERNALE!O31</f>
        <v>645</v>
      </c>
      <c r="M19" s="59">
        <f ca="1">+INVERNALE!P31</f>
        <v>0</v>
      </c>
      <c r="N19" s="59">
        <f ca="1">+INVERNALE!Q31</f>
        <v>0</v>
      </c>
      <c r="O19" s="59">
        <f ca="1">+INVERNALE!R31</f>
        <v>0</v>
      </c>
      <c r="P19" s="58">
        <f ca="1">+INVERNALE!U31</f>
        <v>445</v>
      </c>
      <c r="Q19" s="59">
        <f ca="1">+INVERNALE!V31</f>
        <v>0</v>
      </c>
      <c r="R19" s="59">
        <f ca="1">+INVERNALE!W31</f>
        <v>0</v>
      </c>
      <c r="S19" s="59">
        <f ca="1">+INVERNALE!X31</f>
        <v>0</v>
      </c>
      <c r="T19" s="58">
        <f ca="1">+INVERNALE!AA31</f>
        <v>510</v>
      </c>
      <c r="U19" s="59">
        <f ca="1">+INVERNALE!AB31</f>
        <v>0</v>
      </c>
      <c r="V19" s="59">
        <f ca="1">+INVERNALE!AC31</f>
        <v>0</v>
      </c>
      <c r="W19" s="59">
        <f ca="1">+INVERNALE!AD31</f>
        <v>0</v>
      </c>
      <c r="X19" s="25">
        <f t="shared" ref="X19:AA22" si="1">+D19+H19+L19+P19+T19</f>
        <v>2770</v>
      </c>
      <c r="Y19" s="26">
        <f t="shared" si="1"/>
        <v>0</v>
      </c>
      <c r="Z19" s="27">
        <f t="shared" si="1"/>
        <v>0</v>
      </c>
      <c r="AA19" s="28">
        <f t="shared" si="1"/>
        <v>0</v>
      </c>
      <c r="AB19" s="14"/>
      <c r="AC19" s="15"/>
      <c r="AD19" s="15"/>
    </row>
    <row r="20" spans="1:31" ht="17.100000000000001" customHeight="1">
      <c r="A20" s="13"/>
      <c r="B20" s="160"/>
      <c r="C20" s="29" t="s">
        <v>15</v>
      </c>
      <c r="D20" s="60">
        <f ca="1">+INVERNALE!C56</f>
        <v>720</v>
      </c>
      <c r="E20" s="61">
        <f ca="1">+INVERNALE!D56</f>
        <v>0</v>
      </c>
      <c r="F20" s="61">
        <f ca="1">+INVERNALE!E56</f>
        <v>0</v>
      </c>
      <c r="G20" s="61">
        <f ca="1">+INVERNALE!F56</f>
        <v>0</v>
      </c>
      <c r="H20" s="60">
        <f ca="1">+INVERNALE!I56</f>
        <v>560</v>
      </c>
      <c r="I20" s="61">
        <f ca="1">+INVERNALE!J56</f>
        <v>0</v>
      </c>
      <c r="J20" s="61">
        <f ca="1">+INVERNALE!K56</f>
        <v>0</v>
      </c>
      <c r="K20" s="61">
        <f ca="1">+INVERNALE!L56</f>
        <v>0</v>
      </c>
      <c r="L20" s="60">
        <f ca="1">+INVERNALE!O56</f>
        <v>560</v>
      </c>
      <c r="M20" s="61">
        <f ca="1">+INVERNALE!P56</f>
        <v>0</v>
      </c>
      <c r="N20" s="61">
        <f ca="1">+INVERNALE!Q56</f>
        <v>0</v>
      </c>
      <c r="O20" s="61">
        <f ca="1">+INVERNALE!R56</f>
        <v>0</v>
      </c>
      <c r="P20" s="60">
        <f ca="1">+INVERNALE!U56</f>
        <v>715</v>
      </c>
      <c r="Q20" s="61">
        <f ca="1">+INVERNALE!V56</f>
        <v>0</v>
      </c>
      <c r="R20" s="61">
        <f ca="1">+INVERNALE!W56</f>
        <v>0</v>
      </c>
      <c r="S20" s="61">
        <f ca="1">+INVERNALE!X56</f>
        <v>0</v>
      </c>
      <c r="T20" s="60">
        <f ca="1">+INVERNALE!AA56</f>
        <v>545</v>
      </c>
      <c r="U20" s="61">
        <f ca="1">+INVERNALE!AB56</f>
        <v>0</v>
      </c>
      <c r="V20" s="61">
        <f ca="1">+INVERNALE!AC56</f>
        <v>0</v>
      </c>
      <c r="W20" s="61">
        <f ca="1">+INVERNALE!AD56</f>
        <v>0</v>
      </c>
      <c r="X20" s="25">
        <f t="shared" si="1"/>
        <v>3100</v>
      </c>
      <c r="Y20" s="33">
        <f t="shared" si="1"/>
        <v>0</v>
      </c>
      <c r="Z20" s="27">
        <f t="shared" si="1"/>
        <v>0</v>
      </c>
      <c r="AA20" s="28">
        <f t="shared" si="1"/>
        <v>0</v>
      </c>
      <c r="AB20" s="14"/>
      <c r="AC20" s="15"/>
      <c r="AD20" s="15"/>
    </row>
    <row r="21" spans="1:31" ht="17.100000000000001" customHeight="1">
      <c r="A21" s="13"/>
      <c r="B21" s="160"/>
      <c r="C21" s="29" t="s">
        <v>16</v>
      </c>
      <c r="D21" s="60">
        <f ca="1">+INVERNALE!C85</f>
        <v>610</v>
      </c>
      <c r="E21" s="61">
        <f ca="1">+INVERNALE!D85</f>
        <v>0</v>
      </c>
      <c r="F21" s="61">
        <f ca="1">+INVERNALE!E85</f>
        <v>0</v>
      </c>
      <c r="G21" s="61">
        <f ca="1">+INVERNALE!F85</f>
        <v>0</v>
      </c>
      <c r="H21" s="60">
        <f ca="1">+INVERNALE!I85</f>
        <v>540</v>
      </c>
      <c r="I21" s="61">
        <f ca="1">+INVERNALE!J85</f>
        <v>0</v>
      </c>
      <c r="J21" s="61">
        <f ca="1">+INVERNALE!K85</f>
        <v>0</v>
      </c>
      <c r="K21" s="61">
        <f ca="1">+INVERNALE!L85</f>
        <v>0</v>
      </c>
      <c r="L21" s="60">
        <f ca="1">+INVERNALE!O85</f>
        <v>650</v>
      </c>
      <c r="M21" s="61">
        <f ca="1">+INVERNALE!P85</f>
        <v>0</v>
      </c>
      <c r="N21" s="61">
        <f ca="1">+INVERNALE!Q85</f>
        <v>0</v>
      </c>
      <c r="O21" s="61">
        <f ca="1">+INVERNALE!R85</f>
        <v>0</v>
      </c>
      <c r="P21" s="60">
        <f ca="1">+INVERNALE!U85</f>
        <v>695</v>
      </c>
      <c r="Q21" s="61">
        <f ca="1">+INVERNALE!V85</f>
        <v>0</v>
      </c>
      <c r="R21" s="61">
        <f ca="1">+INVERNALE!W85</f>
        <v>0</v>
      </c>
      <c r="S21" s="61">
        <f ca="1">+INVERNALE!X85</f>
        <v>0</v>
      </c>
      <c r="T21" s="60">
        <f ca="1">+INVERNALE!AA85</f>
        <v>770</v>
      </c>
      <c r="U21" s="61">
        <f ca="1">+INVERNALE!AB85</f>
        <v>0</v>
      </c>
      <c r="V21" s="61">
        <f ca="1">+INVERNALE!AC85</f>
        <v>0</v>
      </c>
      <c r="W21" s="61">
        <f ca="1">+INVERNALE!AD85</f>
        <v>0</v>
      </c>
      <c r="X21" s="34">
        <f t="shared" si="1"/>
        <v>3265</v>
      </c>
      <c r="Y21" s="35">
        <f t="shared" si="1"/>
        <v>0</v>
      </c>
      <c r="Z21" s="36">
        <f t="shared" si="1"/>
        <v>0</v>
      </c>
      <c r="AA21" s="28">
        <f t="shared" si="1"/>
        <v>0</v>
      </c>
      <c r="AB21" s="14"/>
      <c r="AC21" s="15"/>
      <c r="AD21" s="15"/>
    </row>
    <row r="22" spans="1:31" ht="17.100000000000001" customHeight="1">
      <c r="A22" s="13"/>
      <c r="B22" s="160"/>
      <c r="C22" s="37" t="s">
        <v>17</v>
      </c>
      <c r="D22" s="62">
        <f ca="1">+INVERNALE!C110</f>
        <v>685</v>
      </c>
      <c r="E22" s="63">
        <f ca="1">+INVERNALE!D110</f>
        <v>0</v>
      </c>
      <c r="F22" s="63">
        <f ca="1">+INVERNALE!E110</f>
        <v>0</v>
      </c>
      <c r="G22" s="63">
        <f ca="1">+INVERNALE!F110</f>
        <v>0</v>
      </c>
      <c r="H22" s="62">
        <f ca="1">+INVERNALE!I110</f>
        <v>490</v>
      </c>
      <c r="I22" s="63">
        <f ca="1">+INVERNALE!J110</f>
        <v>0</v>
      </c>
      <c r="J22" s="63">
        <f ca="1">+INVERNALE!K110</f>
        <v>0</v>
      </c>
      <c r="K22" s="63">
        <f ca="1">+INVERNALE!L110</f>
        <v>0</v>
      </c>
      <c r="L22" s="62">
        <f ca="1">+INVERNALE!O110</f>
        <v>395</v>
      </c>
      <c r="M22" s="63">
        <f ca="1">+INVERNALE!P110</f>
        <v>0</v>
      </c>
      <c r="N22" s="63">
        <f ca="1">+INVERNALE!Q110</f>
        <v>0</v>
      </c>
      <c r="O22" s="63">
        <f ca="1">+INVERNALE!R110</f>
        <v>0</v>
      </c>
      <c r="P22" s="62">
        <f ca="1">+INVERNALE!U110</f>
        <v>480</v>
      </c>
      <c r="Q22" s="63">
        <f ca="1">+INVERNALE!V110</f>
        <v>0</v>
      </c>
      <c r="R22" s="63">
        <f ca="1">+INVERNALE!W110</f>
        <v>0</v>
      </c>
      <c r="S22" s="63">
        <f ca="1">+INVERNALE!X110</f>
        <v>0</v>
      </c>
      <c r="T22" s="62">
        <f ca="1">+INVERNALE!AA110</f>
        <v>620</v>
      </c>
      <c r="U22" s="63">
        <f ca="1">+INVERNALE!AB110</f>
        <v>0</v>
      </c>
      <c r="V22" s="63">
        <f ca="1">+INVERNALE!AC110</f>
        <v>0</v>
      </c>
      <c r="W22" s="63">
        <f ca="1">+INVERNALE!AD110</f>
        <v>0</v>
      </c>
      <c r="X22" s="41">
        <f t="shared" si="1"/>
        <v>2670</v>
      </c>
      <c r="Y22" s="42">
        <f t="shared" si="1"/>
        <v>0</v>
      </c>
      <c r="Z22" s="43">
        <f t="shared" si="1"/>
        <v>0</v>
      </c>
      <c r="AA22" s="44">
        <f t="shared" si="1"/>
        <v>0</v>
      </c>
      <c r="AB22" s="14"/>
      <c r="AC22" s="15"/>
      <c r="AD22" s="15"/>
    </row>
    <row r="23" spans="1:31" ht="17.100000000000001" customHeight="1">
      <c r="A23" s="13"/>
      <c r="B23" s="45"/>
      <c r="C23" s="45"/>
      <c r="D23" s="54"/>
      <c r="E23" s="55"/>
      <c r="F23" s="55"/>
      <c r="G23" s="55"/>
      <c r="H23" s="54"/>
      <c r="I23" s="55"/>
      <c r="J23" s="55"/>
      <c r="K23" s="55"/>
      <c r="L23" s="54"/>
      <c r="M23" s="55"/>
      <c r="N23" s="55"/>
      <c r="O23" s="55"/>
      <c r="P23" s="54"/>
      <c r="Q23" s="55"/>
      <c r="R23" s="55"/>
      <c r="S23" s="55"/>
      <c r="T23" s="54"/>
      <c r="U23" s="55"/>
      <c r="V23" s="55"/>
      <c r="W23" s="55"/>
      <c r="X23" s="49">
        <f>SUM(X19:X22)</f>
        <v>11805</v>
      </c>
      <c r="Y23" s="50">
        <f>SUM(Y19:Y22)</f>
        <v>0</v>
      </c>
      <c r="Z23" s="50">
        <f>SUM(Z19:Z22)</f>
        <v>0</v>
      </c>
      <c r="AA23" s="51">
        <f>SUM(AA19:AA22)</f>
        <v>0</v>
      </c>
      <c r="AB23" s="52"/>
      <c r="AC23" s="15"/>
      <c r="AD23" s="15"/>
    </row>
    <row r="24" spans="1:31">
      <c r="A24" s="13"/>
      <c r="B24" s="45"/>
      <c r="C24" s="45"/>
      <c r="D24" s="54"/>
      <c r="E24" s="55"/>
      <c r="F24" s="55"/>
      <c r="G24" s="55"/>
      <c r="H24" s="54"/>
      <c r="I24" s="55"/>
      <c r="J24" s="55"/>
      <c r="K24" s="55"/>
      <c r="L24" s="54"/>
      <c r="M24" s="55"/>
      <c r="N24" s="55"/>
      <c r="O24" s="55"/>
      <c r="P24" s="54"/>
      <c r="Q24" s="55"/>
      <c r="R24" s="55"/>
      <c r="S24" s="55"/>
      <c r="T24" s="54"/>
      <c r="U24" s="55"/>
      <c r="V24" s="55"/>
      <c r="W24" s="55"/>
      <c r="X24" s="45"/>
      <c r="Y24" s="45"/>
      <c r="Z24" s="45"/>
      <c r="AA24" s="45"/>
      <c r="AB24" s="14"/>
      <c r="AC24" s="15"/>
      <c r="AD24" s="15"/>
    </row>
    <row r="25" spans="1:31" ht="13.5">
      <c r="A25" s="13"/>
      <c r="B25" s="45"/>
      <c r="C25" s="45"/>
      <c r="D25" s="54"/>
      <c r="E25" s="55"/>
      <c r="F25" s="55"/>
      <c r="G25" s="55"/>
      <c r="H25" s="54"/>
      <c r="I25" s="55"/>
      <c r="J25" s="55"/>
      <c r="K25" s="55"/>
      <c r="L25" s="64"/>
      <c r="M25" s="55"/>
      <c r="N25" s="55"/>
      <c r="O25" s="55"/>
      <c r="P25" s="54"/>
      <c r="Q25" s="55"/>
      <c r="R25" s="55"/>
      <c r="S25" s="55"/>
      <c r="T25" s="54"/>
      <c r="U25" s="55"/>
      <c r="V25" s="55"/>
      <c r="W25" s="55"/>
      <c r="X25" s="65"/>
      <c r="Y25" s="65"/>
      <c r="Z25" s="65"/>
      <c r="AA25" s="65"/>
      <c r="AB25" s="14"/>
      <c r="AC25" s="15"/>
      <c r="AD25" s="15"/>
    </row>
    <row r="26" spans="1:31" ht="16.5" customHeight="1">
      <c r="A26" s="13"/>
      <c r="B26" s="45"/>
      <c r="C26" s="45"/>
      <c r="D26" s="54"/>
      <c r="E26" s="55"/>
      <c r="F26" s="55"/>
      <c r="G26" s="55"/>
      <c r="H26" s="54"/>
      <c r="I26" s="55"/>
      <c r="J26" s="55"/>
      <c r="K26" s="55"/>
      <c r="L26" s="54"/>
      <c r="M26" s="55"/>
      <c r="N26" s="55"/>
      <c r="O26" s="55"/>
      <c r="P26" s="54"/>
      <c r="Q26" s="55"/>
      <c r="R26" s="55"/>
      <c r="S26" s="55"/>
      <c r="T26" s="54"/>
      <c r="U26" s="55"/>
      <c r="V26" s="55"/>
      <c r="W26" s="55"/>
      <c r="X26" s="159" t="s">
        <v>7</v>
      </c>
      <c r="Y26" s="159"/>
      <c r="Z26" s="159"/>
      <c r="AA26" s="159"/>
      <c r="AB26" s="14"/>
      <c r="AC26" s="15"/>
      <c r="AD26" s="15"/>
    </row>
    <row r="27" spans="1:31" ht="48" customHeight="1">
      <c r="A27" s="13"/>
      <c r="B27" s="45"/>
      <c r="C27" s="45"/>
      <c r="D27" s="54"/>
      <c r="E27" s="55"/>
      <c r="F27" s="55"/>
      <c r="G27" s="55"/>
      <c r="H27" s="54"/>
      <c r="I27" s="55"/>
      <c r="J27" s="55"/>
      <c r="K27" s="55"/>
      <c r="L27" s="54"/>
      <c r="M27" s="55"/>
      <c r="N27" s="55"/>
      <c r="O27" s="55"/>
      <c r="P27" s="54"/>
      <c r="Q27" s="55"/>
      <c r="R27" s="55"/>
      <c r="S27" s="55"/>
      <c r="T27" s="167" t="s">
        <v>19</v>
      </c>
      <c r="U27" s="167"/>
      <c r="V27" s="167"/>
      <c r="W27" s="55"/>
      <c r="X27" s="66" t="s">
        <v>8</v>
      </c>
      <c r="Y27" s="123" t="s">
        <v>10</v>
      </c>
      <c r="Z27" s="124" t="s">
        <v>9</v>
      </c>
      <c r="AA27" s="125" t="s">
        <v>11</v>
      </c>
      <c r="AB27" s="14"/>
      <c r="AC27" s="15"/>
      <c r="AD27" s="15"/>
    </row>
    <row r="28" spans="1:31" ht="27" customHeight="1">
      <c r="A28" s="13"/>
      <c r="B28" s="45"/>
      <c r="C28" s="45"/>
      <c r="D28" s="54"/>
      <c r="E28" s="55"/>
      <c r="F28" s="55"/>
      <c r="G28" s="55"/>
      <c r="H28" s="54"/>
      <c r="I28" s="55"/>
      <c r="J28" s="55"/>
      <c r="K28" s="55"/>
      <c r="L28" s="54"/>
      <c r="M28" s="55"/>
      <c r="N28" s="55"/>
      <c r="O28" s="55"/>
      <c r="P28" s="54"/>
      <c r="Q28" s="55"/>
      <c r="R28" s="55"/>
      <c r="S28" s="55"/>
      <c r="T28" s="167"/>
      <c r="U28" s="167"/>
      <c r="V28" s="167"/>
      <c r="W28" s="55"/>
      <c r="X28" s="67">
        <f>+X14+X23</f>
        <v>23525</v>
      </c>
      <c r="Y28" s="68">
        <f>+Y14+Y23</f>
        <v>0</v>
      </c>
      <c r="Z28" s="69">
        <f>+Z14+Z23</f>
        <v>0</v>
      </c>
      <c r="AA28" s="70">
        <f>+AA14+AA23</f>
        <v>0</v>
      </c>
      <c r="AB28" s="14"/>
      <c r="AC28" s="15"/>
      <c r="AD28" s="15"/>
    </row>
    <row r="29" spans="1:31">
      <c r="A29" s="13"/>
      <c r="B29" s="53"/>
      <c r="C29" s="53"/>
      <c r="D29" s="10"/>
      <c r="E29" s="11"/>
      <c r="F29" s="11"/>
      <c r="G29" s="11"/>
      <c r="H29" s="10"/>
      <c r="I29" s="11"/>
      <c r="J29" s="11"/>
      <c r="K29" s="11"/>
      <c r="L29" s="10"/>
      <c r="M29" s="11"/>
      <c r="N29" s="11"/>
      <c r="O29" s="11"/>
      <c r="P29" s="10"/>
      <c r="Q29" s="11"/>
      <c r="R29" s="11"/>
      <c r="S29" s="11"/>
      <c r="T29" s="10"/>
      <c r="U29" s="11"/>
      <c r="V29" s="11"/>
      <c r="W29" s="11"/>
      <c r="X29" s="53"/>
      <c r="Y29" s="53"/>
      <c r="Z29" s="53"/>
      <c r="AA29" s="53"/>
      <c r="AB29" s="14"/>
      <c r="AC29" s="15"/>
      <c r="AD29" s="15"/>
    </row>
    <row r="30" spans="1:31">
      <c r="A30" s="9"/>
      <c r="B30" s="1"/>
      <c r="C30" s="1"/>
      <c r="D30" s="10"/>
      <c r="E30" s="11"/>
      <c r="F30" s="11"/>
      <c r="G30" s="11"/>
      <c r="H30" s="10"/>
      <c r="I30" s="11"/>
      <c r="J30" s="11"/>
      <c r="K30" s="11"/>
      <c r="L30" s="10"/>
      <c r="M30" s="11"/>
      <c r="N30" s="11"/>
      <c r="O30" s="11"/>
      <c r="P30" s="10"/>
      <c r="Q30" s="11"/>
      <c r="R30" s="11"/>
      <c r="S30" s="11"/>
      <c r="T30" s="10"/>
      <c r="U30" s="11"/>
      <c r="V30" s="11"/>
      <c r="W30" s="11"/>
      <c r="X30" s="53"/>
      <c r="Y30" s="53"/>
      <c r="Z30" s="53"/>
      <c r="AA30" s="53"/>
      <c r="AB30" s="14"/>
      <c r="AC30" s="15"/>
      <c r="AD30" s="15"/>
    </row>
    <row r="31" spans="1:31">
      <c r="A31" s="71"/>
      <c r="B31" s="72"/>
      <c r="C31" s="72"/>
      <c r="D31" s="73"/>
      <c r="E31" s="74"/>
      <c r="F31" s="74"/>
      <c r="G31" s="74"/>
      <c r="H31" s="73"/>
      <c r="I31" s="74"/>
      <c r="J31" s="74"/>
      <c r="K31" s="74"/>
      <c r="L31" s="73"/>
      <c r="M31" s="74"/>
      <c r="N31" s="74"/>
      <c r="O31" s="74"/>
      <c r="P31" s="73"/>
      <c r="Q31" s="74"/>
      <c r="R31" s="74"/>
      <c r="S31" s="74"/>
      <c r="T31" s="73"/>
      <c r="U31" s="74"/>
      <c r="V31" s="74"/>
      <c r="W31" s="74"/>
      <c r="X31" s="72"/>
      <c r="Y31" s="72"/>
      <c r="Z31" s="72"/>
      <c r="AA31" s="72"/>
      <c r="AB31" s="75"/>
    </row>
    <row r="32" spans="1:31">
      <c r="A32" s="5"/>
      <c r="B32" s="156" t="s">
        <v>167</v>
      </c>
      <c r="C32" s="156"/>
      <c r="D32" s="157"/>
      <c r="E32" s="158"/>
      <c r="F32" s="158"/>
      <c r="G32" s="158"/>
      <c r="H32" s="157"/>
      <c r="I32" s="158"/>
      <c r="J32" s="158"/>
      <c r="K32" s="158"/>
      <c r="L32" s="157"/>
      <c r="M32" s="158"/>
      <c r="N32" s="158"/>
      <c r="O32" s="158"/>
      <c r="P32" s="157"/>
      <c r="Q32" s="158"/>
      <c r="R32" s="158"/>
      <c r="S32" s="158"/>
      <c r="T32" s="157"/>
      <c r="U32" s="158"/>
      <c r="V32" s="158"/>
      <c r="W32" s="158"/>
      <c r="X32" s="5"/>
      <c r="Y32" s="5"/>
      <c r="Z32" s="5"/>
      <c r="AA32" s="5"/>
      <c r="AB32" s="5"/>
    </row>
  </sheetData>
  <mergeCells count="22">
    <mergeCell ref="L8:O8"/>
    <mergeCell ref="H8:K8"/>
    <mergeCell ref="L17:O17"/>
    <mergeCell ref="P17:S17"/>
    <mergeCell ref="F2:Y2"/>
    <mergeCell ref="I4:W4"/>
    <mergeCell ref="T27:V28"/>
    <mergeCell ref="P8:S8"/>
    <mergeCell ref="T8:W8"/>
    <mergeCell ref="D17:G17"/>
    <mergeCell ref="H17:K17"/>
    <mergeCell ref="D8:G8"/>
    <mergeCell ref="X26:AA26"/>
    <mergeCell ref="B19:B22"/>
    <mergeCell ref="B10:B13"/>
    <mergeCell ref="B17:B18"/>
    <mergeCell ref="C17:C18"/>
    <mergeCell ref="B8:B9"/>
    <mergeCell ref="C8:C9"/>
    <mergeCell ref="T17:W17"/>
    <mergeCell ref="X8:AA8"/>
    <mergeCell ref="X17:AA17"/>
  </mergeCells>
  <phoneticPr fontId="0" type="noConversion"/>
  <printOptions horizontalCentered="1"/>
  <pageMargins left="0" right="0" top="0.78749999999999998" bottom="0.98402777777777795" header="0.51180555555555496" footer="0.51180555555555496"/>
  <pageSetup paperSize="9" scale="85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80"/>
  </sheetPr>
  <dimension ref="A1:AF110"/>
  <sheetViews>
    <sheetView tabSelected="1" topLeftCell="A79" zoomScale="90" zoomScaleNormal="90" workbookViewId="0">
      <selection activeCell="N114" sqref="N114"/>
    </sheetView>
  </sheetViews>
  <sheetFormatPr defaultRowHeight="13.5"/>
  <cols>
    <col min="1" max="1" width="0.85546875" style="76" customWidth="1"/>
    <col min="2" max="2" width="22" style="77" customWidth="1"/>
    <col min="3" max="3" width="4.7109375" style="78" customWidth="1"/>
    <col min="4" max="6" width="3.5703125" style="77" customWidth="1"/>
    <col min="7" max="7" width="0.85546875" style="76" customWidth="1"/>
    <col min="8" max="8" width="22.42578125" style="77" customWidth="1"/>
    <col min="9" max="9" width="3.7109375" style="77" customWidth="1"/>
    <col min="10" max="12" width="3.5703125" style="77" customWidth="1"/>
    <col min="13" max="13" width="0.85546875" style="76" customWidth="1"/>
    <col min="14" max="14" width="21.140625" style="77" customWidth="1"/>
    <col min="15" max="15" width="4.140625" style="77" customWidth="1"/>
    <col min="16" max="18" width="3.5703125" style="77" customWidth="1"/>
    <col min="19" max="19" width="0.85546875" style="76" customWidth="1"/>
    <col min="20" max="20" width="21.140625" style="77" customWidth="1"/>
    <col min="21" max="21" width="4" style="78" customWidth="1"/>
    <col min="22" max="24" width="3.5703125" style="77" customWidth="1"/>
    <col min="25" max="25" width="0.85546875" style="76" customWidth="1"/>
    <col min="26" max="26" width="20.7109375" style="77" customWidth="1"/>
    <col min="27" max="27" width="4.140625" style="77" customWidth="1"/>
    <col min="28" max="30" width="3.5703125" style="77" customWidth="1"/>
    <col min="31" max="31" width="0.85546875" style="77" customWidth="1"/>
    <col min="32" max="32" width="10" style="77" customWidth="1"/>
    <col min="33" max="16384" width="9.140625" style="77"/>
  </cols>
  <sheetData>
    <row r="1" spans="1:31" s="80" customFormat="1" ht="14.1" customHeight="1">
      <c r="A1" s="79"/>
      <c r="B1" s="170" t="s">
        <v>89</v>
      </c>
      <c r="C1" s="170"/>
      <c r="D1" s="170"/>
      <c r="E1" s="170"/>
      <c r="F1" s="170"/>
      <c r="G1" s="126"/>
      <c r="H1" s="169" t="s">
        <v>3</v>
      </c>
      <c r="I1" s="169"/>
      <c r="J1" s="169"/>
      <c r="K1" s="169"/>
      <c r="L1" s="169"/>
      <c r="M1" s="126"/>
      <c r="N1" s="169" t="s">
        <v>4</v>
      </c>
      <c r="O1" s="169"/>
      <c r="P1" s="169"/>
      <c r="Q1" s="169"/>
      <c r="R1" s="169"/>
      <c r="S1" s="126"/>
      <c r="T1" s="169" t="s">
        <v>5</v>
      </c>
      <c r="U1" s="169"/>
      <c r="V1" s="169"/>
      <c r="W1" s="169"/>
      <c r="X1" s="169"/>
      <c r="Y1" s="126"/>
      <c r="Z1" s="169" t="s">
        <v>6</v>
      </c>
      <c r="AA1" s="169"/>
      <c r="AB1" s="169"/>
      <c r="AC1" s="169"/>
      <c r="AD1" s="169"/>
    </row>
    <row r="2" spans="1:31" s="80" customFormat="1" ht="2.25" customHeight="1">
      <c r="A2" s="79"/>
      <c r="B2" s="128"/>
      <c r="C2" s="128"/>
      <c r="D2" s="128"/>
      <c r="E2" s="128"/>
      <c r="F2" s="128"/>
      <c r="G2" s="79"/>
      <c r="H2" s="128"/>
      <c r="I2" s="128"/>
      <c r="J2" s="128"/>
      <c r="K2" s="128"/>
      <c r="L2" s="128"/>
      <c r="M2" s="79"/>
      <c r="N2" s="128"/>
      <c r="O2" s="128"/>
      <c r="P2" s="128"/>
      <c r="Q2" s="128"/>
      <c r="R2" s="128"/>
      <c r="S2" s="79"/>
      <c r="T2" s="128"/>
      <c r="U2" s="128"/>
      <c r="V2" s="128"/>
      <c r="W2" s="128"/>
      <c r="X2" s="128"/>
      <c r="Y2" s="79"/>
      <c r="Z2" s="81"/>
      <c r="AA2" s="81"/>
      <c r="AB2" s="81"/>
      <c r="AC2" s="81"/>
      <c r="AD2" s="81"/>
    </row>
    <row r="3" spans="1:31" s="80" customFormat="1" ht="47.1" customHeight="1">
      <c r="A3" s="79"/>
      <c r="B3" s="129" t="s">
        <v>20</v>
      </c>
      <c r="C3" s="82" t="s">
        <v>21</v>
      </c>
      <c r="D3" s="130" t="s">
        <v>10</v>
      </c>
      <c r="E3" s="130" t="s">
        <v>12</v>
      </c>
      <c r="F3" s="130" t="s">
        <v>11</v>
      </c>
      <c r="G3" s="83"/>
      <c r="H3" s="129" t="s">
        <v>20</v>
      </c>
      <c r="I3" s="82" t="s">
        <v>21</v>
      </c>
      <c r="J3" s="130" t="s">
        <v>10</v>
      </c>
      <c r="K3" s="130" t="s">
        <v>12</v>
      </c>
      <c r="L3" s="130" t="s">
        <v>11</v>
      </c>
      <c r="M3" s="83"/>
      <c r="N3" s="129" t="s">
        <v>20</v>
      </c>
      <c r="O3" s="82" t="s">
        <v>21</v>
      </c>
      <c r="P3" s="130" t="s">
        <v>10</v>
      </c>
      <c r="Q3" s="130" t="s">
        <v>12</v>
      </c>
      <c r="R3" s="130" t="s">
        <v>11</v>
      </c>
      <c r="S3" s="83"/>
      <c r="T3" s="129" t="s">
        <v>20</v>
      </c>
      <c r="U3" s="82" t="s">
        <v>21</v>
      </c>
      <c r="V3" s="130" t="s">
        <v>10</v>
      </c>
      <c r="W3" s="130" t="s">
        <v>12</v>
      </c>
      <c r="X3" s="130" t="s">
        <v>11</v>
      </c>
      <c r="Y3" s="83"/>
      <c r="Z3" s="129" t="s">
        <v>20</v>
      </c>
      <c r="AA3" s="82" t="s">
        <v>21</v>
      </c>
      <c r="AB3" s="130" t="s">
        <v>10</v>
      </c>
      <c r="AC3" s="130" t="s">
        <v>12</v>
      </c>
      <c r="AD3" s="130" t="s">
        <v>11</v>
      </c>
    </row>
    <row r="4" spans="1:31" s="80" customFormat="1" ht="37.5" customHeight="1">
      <c r="A4" s="79"/>
      <c r="B4" s="131" t="s">
        <v>87</v>
      </c>
      <c r="C4" s="85">
        <v>120</v>
      </c>
      <c r="D4" s="88"/>
      <c r="E4" s="87"/>
      <c r="F4" s="87"/>
      <c r="G4" s="79"/>
      <c r="H4" s="131" t="s">
        <v>22</v>
      </c>
      <c r="I4" s="85">
        <v>30</v>
      </c>
      <c r="J4" s="88"/>
      <c r="K4" s="88"/>
      <c r="L4" s="88"/>
      <c r="M4" s="79"/>
      <c r="N4" s="131" t="s">
        <v>127</v>
      </c>
      <c r="O4" s="85">
        <v>80</v>
      </c>
      <c r="P4" s="88"/>
      <c r="Q4" s="88"/>
      <c r="R4" s="88"/>
      <c r="S4" s="79"/>
      <c r="T4" s="131" t="s">
        <v>22</v>
      </c>
      <c r="U4" s="85">
        <v>80</v>
      </c>
      <c r="V4" s="88"/>
      <c r="W4" s="88"/>
      <c r="X4" s="88"/>
      <c r="Y4" s="79"/>
      <c r="Z4" s="131" t="s">
        <v>23</v>
      </c>
      <c r="AA4" s="85">
        <v>40</v>
      </c>
      <c r="AB4" s="88"/>
      <c r="AC4" s="88"/>
      <c r="AD4" s="88"/>
      <c r="AE4" s="84"/>
    </row>
    <row r="5" spans="1:31" s="80" customFormat="1" ht="37.5" customHeight="1">
      <c r="A5" s="79"/>
      <c r="B5" s="131" t="s">
        <v>25</v>
      </c>
      <c r="C5" s="85">
        <v>50</v>
      </c>
      <c r="D5" s="88"/>
      <c r="E5" s="87"/>
      <c r="F5" s="87"/>
      <c r="G5" s="79"/>
      <c r="H5" s="131" t="s">
        <v>25</v>
      </c>
      <c r="I5" s="85">
        <v>50</v>
      </c>
      <c r="J5" s="88"/>
      <c r="K5" s="88"/>
      <c r="L5" s="88"/>
      <c r="M5" s="79"/>
      <c r="N5" s="131" t="s">
        <v>66</v>
      </c>
      <c r="O5" s="85">
        <v>50</v>
      </c>
      <c r="P5" s="88"/>
      <c r="Q5" s="88"/>
      <c r="R5" s="88"/>
      <c r="S5" s="79"/>
      <c r="T5" s="131" t="s">
        <v>32</v>
      </c>
      <c r="U5" s="85">
        <v>5</v>
      </c>
      <c r="V5" s="88"/>
      <c r="W5" s="88"/>
      <c r="X5" s="88"/>
      <c r="Y5" s="79"/>
      <c r="Z5" s="131" t="s">
        <v>31</v>
      </c>
      <c r="AA5" s="85">
        <v>10</v>
      </c>
      <c r="AB5" s="88"/>
      <c r="AC5" s="88"/>
      <c r="AD5" s="88"/>
      <c r="AE5" s="84"/>
    </row>
    <row r="6" spans="1:31" s="80" customFormat="1" ht="11.45" customHeight="1">
      <c r="A6" s="79"/>
      <c r="B6" s="131" t="s">
        <v>29</v>
      </c>
      <c r="C6" s="85" t="s">
        <v>93</v>
      </c>
      <c r="D6" s="88"/>
      <c r="E6" s="87"/>
      <c r="F6" s="87"/>
      <c r="G6" s="79"/>
      <c r="H6" s="131" t="s">
        <v>68</v>
      </c>
      <c r="I6" s="85">
        <v>30</v>
      </c>
      <c r="J6" s="88"/>
      <c r="K6" s="88"/>
      <c r="L6" s="88"/>
      <c r="M6" s="79"/>
      <c r="N6" s="131" t="s">
        <v>29</v>
      </c>
      <c r="O6" s="85" t="s">
        <v>93</v>
      </c>
      <c r="P6" s="88"/>
      <c r="Q6" s="88"/>
      <c r="R6" s="88"/>
      <c r="S6" s="79"/>
      <c r="T6" s="131" t="s">
        <v>161</v>
      </c>
      <c r="U6" s="85">
        <v>5</v>
      </c>
      <c r="V6" s="88"/>
      <c r="W6" s="88"/>
      <c r="X6" s="88"/>
      <c r="Y6" s="79"/>
      <c r="Z6" s="131" t="s">
        <v>65</v>
      </c>
      <c r="AA6" s="85">
        <v>10</v>
      </c>
      <c r="AB6" s="88"/>
      <c r="AC6" s="88"/>
      <c r="AD6" s="88"/>
      <c r="AE6" s="84"/>
    </row>
    <row r="7" spans="1:31" s="80" customFormat="1" ht="11.45" customHeight="1">
      <c r="A7" s="79"/>
      <c r="B7" s="131" t="s">
        <v>32</v>
      </c>
      <c r="C7" s="85">
        <v>5</v>
      </c>
      <c r="D7" s="88"/>
      <c r="E7" s="87"/>
      <c r="F7" s="87"/>
      <c r="G7" s="79"/>
      <c r="H7" s="131" t="s">
        <v>29</v>
      </c>
      <c r="I7" s="85" t="s">
        <v>93</v>
      </c>
      <c r="J7" s="88"/>
      <c r="K7" s="88"/>
      <c r="L7" s="88"/>
      <c r="M7" s="79"/>
      <c r="N7" s="131" t="s">
        <v>32</v>
      </c>
      <c r="O7" s="85">
        <v>5</v>
      </c>
      <c r="P7" s="88"/>
      <c r="Q7" s="88"/>
      <c r="R7" s="88"/>
      <c r="S7" s="79"/>
      <c r="T7" s="131" t="s">
        <v>37</v>
      </c>
      <c r="U7" s="85">
        <v>25</v>
      </c>
      <c r="V7" s="88"/>
      <c r="W7" s="88"/>
      <c r="X7" s="88"/>
      <c r="Y7" s="79"/>
      <c r="Z7" s="131" t="s">
        <v>33</v>
      </c>
      <c r="AA7" s="85">
        <v>10</v>
      </c>
      <c r="AB7" s="88"/>
      <c r="AC7" s="88"/>
      <c r="AD7" s="88"/>
      <c r="AE7" s="84"/>
    </row>
    <row r="8" spans="1:31" s="80" customFormat="1" ht="54" customHeight="1">
      <c r="A8" s="79"/>
      <c r="B8" s="131" t="s">
        <v>34</v>
      </c>
      <c r="C8" s="85">
        <v>5</v>
      </c>
      <c r="D8" s="88"/>
      <c r="E8" s="87"/>
      <c r="F8" s="87"/>
      <c r="G8" s="79"/>
      <c r="H8" s="131" t="s">
        <v>32</v>
      </c>
      <c r="I8" s="85">
        <v>5</v>
      </c>
      <c r="J8" s="88"/>
      <c r="K8" s="88"/>
      <c r="L8" s="88"/>
      <c r="M8" s="79"/>
      <c r="N8" s="132" t="s">
        <v>34</v>
      </c>
      <c r="O8" s="94">
        <v>5</v>
      </c>
      <c r="P8" s="88"/>
      <c r="Q8" s="88"/>
      <c r="R8" s="88"/>
      <c r="S8" s="79"/>
      <c r="T8" s="131" t="s">
        <v>141</v>
      </c>
      <c r="U8" s="85">
        <v>100</v>
      </c>
      <c r="V8" s="88"/>
      <c r="W8" s="88"/>
      <c r="X8" s="88"/>
      <c r="Y8" s="79"/>
      <c r="Z8" s="131" t="s">
        <v>66</v>
      </c>
      <c r="AA8" s="85">
        <v>10</v>
      </c>
      <c r="AB8" s="88"/>
      <c r="AC8" s="88"/>
      <c r="AD8" s="88"/>
      <c r="AE8" s="84"/>
    </row>
    <row r="9" spans="1:31" s="80" customFormat="1" ht="34.5" customHeight="1">
      <c r="A9" s="79"/>
      <c r="B9" s="131" t="s">
        <v>135</v>
      </c>
      <c r="C9" s="85">
        <v>40</v>
      </c>
      <c r="D9" s="88"/>
      <c r="E9" s="87"/>
      <c r="F9" s="87"/>
      <c r="G9" s="79"/>
      <c r="H9" s="131" t="s">
        <v>34</v>
      </c>
      <c r="I9" s="85">
        <v>5</v>
      </c>
      <c r="J9" s="88"/>
      <c r="K9" s="88"/>
      <c r="L9" s="88"/>
      <c r="M9" s="79"/>
      <c r="N9" s="131" t="s">
        <v>64</v>
      </c>
      <c r="O9" s="85">
        <v>70</v>
      </c>
      <c r="P9" s="88"/>
      <c r="Q9" s="88"/>
      <c r="R9" s="88"/>
      <c r="S9" s="79"/>
      <c r="T9" s="131" t="s">
        <v>41</v>
      </c>
      <c r="U9" s="85">
        <v>20</v>
      </c>
      <c r="V9" s="88"/>
      <c r="W9" s="88"/>
      <c r="X9" s="88"/>
      <c r="Y9" s="79"/>
      <c r="Z9" s="131" t="s">
        <v>27</v>
      </c>
      <c r="AA9" s="85">
        <v>10</v>
      </c>
      <c r="AB9" s="88"/>
      <c r="AC9" s="88"/>
      <c r="AD9" s="88"/>
      <c r="AE9" s="84"/>
    </row>
    <row r="10" spans="1:31" s="80" customFormat="1" ht="11.45" customHeight="1">
      <c r="A10" s="79"/>
      <c r="B10" s="131" t="s">
        <v>61</v>
      </c>
      <c r="C10" s="85">
        <v>20</v>
      </c>
      <c r="D10" s="88"/>
      <c r="E10" s="87"/>
      <c r="F10" s="87"/>
      <c r="G10" s="79"/>
      <c r="H10" s="131"/>
      <c r="I10" s="85"/>
      <c r="J10" s="88"/>
      <c r="K10" s="88"/>
      <c r="L10" s="88"/>
      <c r="M10" s="79"/>
      <c r="N10" s="131" t="s">
        <v>29</v>
      </c>
      <c r="O10" s="85" t="s">
        <v>93</v>
      </c>
      <c r="P10" s="136"/>
      <c r="Q10" s="136"/>
      <c r="R10" s="136"/>
      <c r="S10" s="79"/>
      <c r="T10" s="131" t="s">
        <v>34</v>
      </c>
      <c r="U10" s="85">
        <v>5</v>
      </c>
      <c r="V10" s="88"/>
      <c r="W10" s="88"/>
      <c r="X10" s="88"/>
      <c r="Y10" s="79"/>
      <c r="Z10" s="131" t="s">
        <v>64</v>
      </c>
      <c r="AA10" s="85">
        <v>10</v>
      </c>
      <c r="AB10" s="88"/>
      <c r="AC10" s="88"/>
      <c r="AD10" s="88"/>
      <c r="AE10" s="84"/>
    </row>
    <row r="11" spans="1:31" s="80" customFormat="1" ht="11.45" customHeight="1">
      <c r="A11" s="79"/>
      <c r="B11" s="131" t="s">
        <v>76</v>
      </c>
      <c r="C11" s="85">
        <v>20</v>
      </c>
      <c r="D11" s="88"/>
      <c r="E11" s="87"/>
      <c r="F11" s="87"/>
      <c r="G11" s="79"/>
      <c r="H11" s="131" t="s">
        <v>25</v>
      </c>
      <c r="I11" s="85">
        <v>50</v>
      </c>
      <c r="J11" s="88"/>
      <c r="K11" s="88"/>
      <c r="L11" s="88"/>
      <c r="M11" s="168"/>
      <c r="N11" s="131" t="s">
        <v>34</v>
      </c>
      <c r="O11" s="85">
        <v>5</v>
      </c>
      <c r="P11" s="136"/>
      <c r="Q11" s="136"/>
      <c r="R11" s="136"/>
      <c r="S11" s="79"/>
      <c r="T11" s="137" t="s">
        <v>32</v>
      </c>
      <c r="U11" s="85">
        <v>5</v>
      </c>
      <c r="V11" s="88"/>
      <c r="W11" s="88"/>
      <c r="X11" s="88"/>
      <c r="Y11" s="79"/>
      <c r="Z11" s="131" t="s">
        <v>68</v>
      </c>
      <c r="AA11" s="85">
        <v>10</v>
      </c>
      <c r="AB11" s="88"/>
      <c r="AC11" s="88"/>
      <c r="AD11" s="88"/>
      <c r="AE11" s="84"/>
    </row>
    <row r="12" spans="1:31" s="80" customFormat="1" ht="24">
      <c r="A12" s="79"/>
      <c r="B12" s="131" t="s">
        <v>62</v>
      </c>
      <c r="C12" s="85">
        <v>10</v>
      </c>
      <c r="D12" s="88"/>
      <c r="E12" s="87"/>
      <c r="F12" s="87"/>
      <c r="G12" s="79"/>
      <c r="H12" s="131" t="s">
        <v>132</v>
      </c>
      <c r="I12" s="85">
        <v>30</v>
      </c>
      <c r="J12" s="88"/>
      <c r="K12" s="88"/>
      <c r="L12" s="88"/>
      <c r="M12" s="168"/>
      <c r="N12" s="131" t="s">
        <v>139</v>
      </c>
      <c r="O12" s="85">
        <v>70</v>
      </c>
      <c r="P12" s="88"/>
      <c r="Q12" s="88"/>
      <c r="R12" s="88"/>
      <c r="S12" s="79"/>
      <c r="T12" s="131" t="s">
        <v>47</v>
      </c>
      <c r="U12" s="85">
        <v>50</v>
      </c>
      <c r="V12" s="88"/>
      <c r="W12" s="88"/>
      <c r="X12" s="88"/>
      <c r="Y12" s="79"/>
      <c r="Z12" s="131" t="s">
        <v>29</v>
      </c>
      <c r="AA12" s="85" t="s">
        <v>93</v>
      </c>
      <c r="AB12" s="88"/>
      <c r="AC12" s="88"/>
      <c r="AD12" s="88"/>
      <c r="AE12" s="84"/>
    </row>
    <row r="13" spans="1:31" s="80" customFormat="1" ht="32.25" customHeight="1">
      <c r="A13" s="79"/>
      <c r="B13" s="131" t="s">
        <v>32</v>
      </c>
      <c r="C13" s="85">
        <v>5</v>
      </c>
      <c r="D13" s="88"/>
      <c r="E13" s="87"/>
      <c r="F13" s="87"/>
      <c r="G13" s="79"/>
      <c r="H13" s="131" t="s">
        <v>29</v>
      </c>
      <c r="I13" s="85" t="s">
        <v>93</v>
      </c>
      <c r="J13" s="88"/>
      <c r="K13" s="88"/>
      <c r="L13" s="88"/>
      <c r="M13" s="79"/>
      <c r="N13" s="131" t="s">
        <v>122</v>
      </c>
      <c r="O13" s="85" t="s">
        <v>93</v>
      </c>
      <c r="P13" s="88"/>
      <c r="Q13" s="88"/>
      <c r="R13" s="88"/>
      <c r="S13" s="79"/>
      <c r="T13" s="131" t="s">
        <v>49</v>
      </c>
      <c r="U13" s="85">
        <v>150</v>
      </c>
      <c r="V13" s="88"/>
      <c r="W13" s="88"/>
      <c r="X13" s="88"/>
      <c r="Y13" s="79"/>
      <c r="Z13" s="131" t="s">
        <v>25</v>
      </c>
      <c r="AA13" s="85">
        <v>5</v>
      </c>
      <c r="AB13" s="88"/>
      <c r="AC13" s="88"/>
      <c r="AD13" s="88"/>
      <c r="AE13" s="84"/>
    </row>
    <row r="14" spans="1:31" s="80" customFormat="1" ht="31.5" customHeight="1">
      <c r="A14" s="79"/>
      <c r="B14" s="131" t="s">
        <v>47</v>
      </c>
      <c r="C14" s="85">
        <v>50</v>
      </c>
      <c r="D14" s="88"/>
      <c r="E14" s="87"/>
      <c r="F14" s="87"/>
      <c r="G14" s="79"/>
      <c r="H14" s="131" t="s">
        <v>32</v>
      </c>
      <c r="I14" s="85">
        <v>5</v>
      </c>
      <c r="J14" s="88"/>
      <c r="K14" s="88"/>
      <c r="L14" s="88"/>
      <c r="M14" s="79"/>
      <c r="N14" s="131" t="s">
        <v>29</v>
      </c>
      <c r="O14" s="85" t="s">
        <v>30</v>
      </c>
      <c r="P14" s="88"/>
      <c r="Q14" s="88"/>
      <c r="R14" s="88"/>
      <c r="S14" s="79"/>
      <c r="T14" s="131"/>
      <c r="U14" s="85"/>
      <c r="V14" s="88"/>
      <c r="W14" s="88"/>
      <c r="X14" s="88"/>
      <c r="Y14" s="79"/>
      <c r="Z14" s="131" t="s">
        <v>32</v>
      </c>
      <c r="AA14" s="85">
        <v>5</v>
      </c>
      <c r="AB14" s="88"/>
      <c r="AC14" s="88"/>
      <c r="AD14" s="88"/>
      <c r="AE14" s="84"/>
    </row>
    <row r="15" spans="1:31" s="80" customFormat="1" ht="11.45" customHeight="1">
      <c r="A15" s="79"/>
      <c r="B15" s="132" t="s">
        <v>58</v>
      </c>
      <c r="C15" s="133">
        <v>50</v>
      </c>
      <c r="D15" s="88"/>
      <c r="E15" s="87"/>
      <c r="F15" s="87"/>
      <c r="G15" s="79"/>
      <c r="H15" s="131" t="s">
        <v>34</v>
      </c>
      <c r="I15" s="85">
        <v>5</v>
      </c>
      <c r="J15" s="88"/>
      <c r="K15" s="88"/>
      <c r="L15" s="88"/>
      <c r="M15" s="79"/>
      <c r="N15" s="131" t="s">
        <v>85</v>
      </c>
      <c r="O15" s="85" t="s">
        <v>93</v>
      </c>
      <c r="P15" s="88"/>
      <c r="Q15" s="88"/>
      <c r="R15" s="88"/>
      <c r="S15" s="79"/>
      <c r="T15" s="131"/>
      <c r="U15" s="85"/>
      <c r="V15" s="88"/>
      <c r="W15" s="88"/>
      <c r="X15" s="88"/>
      <c r="Y15" s="79"/>
      <c r="Z15" s="131" t="s">
        <v>34</v>
      </c>
      <c r="AA15" s="85">
        <v>5</v>
      </c>
      <c r="AB15" s="88"/>
      <c r="AC15" s="88"/>
      <c r="AD15" s="88"/>
      <c r="AE15" s="84"/>
    </row>
    <row r="16" spans="1:31" s="80" customFormat="1" ht="21" customHeight="1">
      <c r="A16" s="79"/>
      <c r="B16" s="132"/>
      <c r="C16" s="133"/>
      <c r="D16" s="88"/>
      <c r="E16" s="87"/>
      <c r="F16" s="87"/>
      <c r="G16" s="79"/>
      <c r="H16" s="131" t="s">
        <v>36</v>
      </c>
      <c r="I16" s="85">
        <v>70</v>
      </c>
      <c r="J16" s="88"/>
      <c r="K16" s="88"/>
      <c r="L16" s="88"/>
      <c r="M16" s="79"/>
      <c r="N16" s="131" t="s">
        <v>119</v>
      </c>
      <c r="O16" s="85" t="s">
        <v>93</v>
      </c>
      <c r="P16" s="88"/>
      <c r="Q16" s="88"/>
      <c r="R16" s="88"/>
      <c r="S16" s="79"/>
      <c r="T16" s="131"/>
      <c r="U16" s="85"/>
      <c r="V16" s="88"/>
      <c r="W16" s="88"/>
      <c r="X16" s="88"/>
      <c r="Y16" s="79"/>
      <c r="Z16" s="131" t="s">
        <v>43</v>
      </c>
      <c r="AA16" s="85">
        <v>150</v>
      </c>
      <c r="AB16" s="88"/>
      <c r="AC16" s="88"/>
      <c r="AD16" s="88"/>
      <c r="AE16" s="84"/>
    </row>
    <row r="17" spans="1:32" s="80" customFormat="1" ht="11.45" customHeight="1">
      <c r="A17" s="79"/>
      <c r="B17" s="132"/>
      <c r="C17" s="133"/>
      <c r="D17" s="88"/>
      <c r="E17" s="87"/>
      <c r="F17" s="87"/>
      <c r="G17" s="173"/>
      <c r="H17" s="131" t="s">
        <v>122</v>
      </c>
      <c r="I17" s="85" t="s">
        <v>93</v>
      </c>
      <c r="J17" s="88"/>
      <c r="K17" s="88"/>
      <c r="L17" s="88"/>
      <c r="M17" s="79"/>
      <c r="N17" s="131" t="s">
        <v>32</v>
      </c>
      <c r="O17" s="85">
        <v>5</v>
      </c>
      <c r="P17" s="88"/>
      <c r="Q17" s="88"/>
      <c r="R17" s="88"/>
      <c r="S17" s="79"/>
      <c r="T17" s="131"/>
      <c r="U17" s="85"/>
      <c r="V17" s="88"/>
      <c r="W17" s="88"/>
      <c r="X17" s="88"/>
      <c r="Y17" s="79"/>
      <c r="Z17" s="131" t="s">
        <v>25</v>
      </c>
      <c r="AA17" s="85">
        <v>50</v>
      </c>
      <c r="AB17" s="88"/>
      <c r="AC17" s="88"/>
      <c r="AD17" s="88"/>
      <c r="AE17" s="84"/>
    </row>
    <row r="18" spans="1:32" s="80" customFormat="1" ht="23.25" customHeight="1">
      <c r="A18" s="79"/>
      <c r="B18" s="131"/>
      <c r="C18" s="85"/>
      <c r="D18" s="88"/>
      <c r="E18" s="87"/>
      <c r="F18" s="87"/>
      <c r="G18" s="173"/>
      <c r="H18" s="131" t="s">
        <v>59</v>
      </c>
      <c r="I18" s="85" t="s">
        <v>93</v>
      </c>
      <c r="J18" s="88"/>
      <c r="K18" s="88"/>
      <c r="L18" s="88"/>
      <c r="M18" s="79"/>
      <c r="N18" s="131" t="s">
        <v>140</v>
      </c>
      <c r="O18" s="85">
        <v>150</v>
      </c>
      <c r="P18" s="88"/>
      <c r="Q18" s="88"/>
      <c r="R18" s="88"/>
      <c r="S18" s="79"/>
      <c r="T18" s="131"/>
      <c r="U18" s="85"/>
      <c r="V18" s="88"/>
      <c r="W18" s="88"/>
      <c r="X18" s="88"/>
      <c r="Y18" s="79"/>
      <c r="Z18" s="131" t="s">
        <v>46</v>
      </c>
      <c r="AA18" s="85">
        <v>30</v>
      </c>
      <c r="AB18" s="88"/>
      <c r="AC18" s="88"/>
      <c r="AD18" s="88"/>
      <c r="AE18" s="84"/>
    </row>
    <row r="19" spans="1:32" s="80" customFormat="1" ht="11.45" customHeight="1">
      <c r="A19" s="79"/>
      <c r="B19" s="131"/>
      <c r="C19" s="85"/>
      <c r="D19" s="88"/>
      <c r="E19" s="87"/>
      <c r="F19" s="87"/>
      <c r="G19" s="79"/>
      <c r="H19" s="131" t="s">
        <v>29</v>
      </c>
      <c r="I19" s="85" t="s">
        <v>93</v>
      </c>
      <c r="J19" s="88"/>
      <c r="K19" s="88"/>
      <c r="L19" s="88"/>
      <c r="M19" s="79"/>
      <c r="N19" s="131" t="s">
        <v>32</v>
      </c>
      <c r="O19" s="85">
        <v>5</v>
      </c>
      <c r="P19" s="87"/>
      <c r="Q19" s="87"/>
      <c r="R19" s="88"/>
      <c r="S19" s="79"/>
      <c r="T19" s="131"/>
      <c r="U19" s="85"/>
      <c r="V19" s="88"/>
      <c r="W19" s="88"/>
      <c r="X19" s="88"/>
      <c r="Y19" s="79"/>
      <c r="Z19" s="131" t="s">
        <v>100</v>
      </c>
      <c r="AA19" s="85" t="s">
        <v>93</v>
      </c>
      <c r="AB19" s="88"/>
      <c r="AC19" s="88"/>
      <c r="AD19" s="88"/>
      <c r="AE19" s="84"/>
    </row>
    <row r="20" spans="1:32" s="80" customFormat="1" ht="34.5" customHeight="1">
      <c r="A20" s="79"/>
      <c r="B20" s="131"/>
      <c r="C20" s="85"/>
      <c r="D20" s="88"/>
      <c r="E20" s="87"/>
      <c r="F20" s="87"/>
      <c r="G20" s="79"/>
      <c r="H20" s="131" t="s">
        <v>32</v>
      </c>
      <c r="I20" s="85">
        <v>5</v>
      </c>
      <c r="J20" s="88"/>
      <c r="K20" s="88"/>
      <c r="L20" s="88"/>
      <c r="M20" s="79"/>
      <c r="N20" s="131" t="s">
        <v>47</v>
      </c>
      <c r="O20" s="85">
        <v>50</v>
      </c>
      <c r="P20" s="88"/>
      <c r="Q20" s="88"/>
      <c r="R20" s="88"/>
      <c r="S20" s="79"/>
      <c r="T20" s="131"/>
      <c r="U20" s="85"/>
      <c r="V20" s="88"/>
      <c r="W20" s="88"/>
      <c r="X20" s="88"/>
      <c r="Y20" s="79"/>
      <c r="Z20" s="131" t="s">
        <v>32</v>
      </c>
      <c r="AA20" s="85">
        <v>5</v>
      </c>
      <c r="AB20" s="88"/>
      <c r="AC20" s="88"/>
      <c r="AD20" s="88"/>
      <c r="AE20" s="84"/>
    </row>
    <row r="21" spans="1:32" s="80" customFormat="1" ht="11.45" customHeight="1">
      <c r="A21" s="79"/>
      <c r="B21" s="131"/>
      <c r="C21" s="85"/>
      <c r="D21" s="88"/>
      <c r="E21" s="87"/>
      <c r="F21" s="87"/>
      <c r="G21" s="79"/>
      <c r="H21" s="131" t="s">
        <v>136</v>
      </c>
      <c r="I21" s="85">
        <v>150</v>
      </c>
      <c r="J21" s="88"/>
      <c r="K21" s="88"/>
      <c r="L21" s="88"/>
      <c r="M21" s="79"/>
      <c r="N21" s="131" t="s">
        <v>52</v>
      </c>
      <c r="O21" s="85">
        <v>150</v>
      </c>
      <c r="P21" s="88"/>
      <c r="Q21" s="88"/>
      <c r="R21" s="88"/>
      <c r="S21" s="79"/>
      <c r="T21" s="131"/>
      <c r="U21" s="85"/>
      <c r="V21" s="88"/>
      <c r="W21" s="88"/>
      <c r="X21" s="88"/>
      <c r="Y21" s="79"/>
      <c r="Z21" s="131" t="s">
        <v>47</v>
      </c>
      <c r="AA21" s="85" t="s">
        <v>93</v>
      </c>
      <c r="AB21" s="88"/>
      <c r="AC21" s="88"/>
      <c r="AD21" s="88"/>
      <c r="AE21" s="84"/>
    </row>
    <row r="22" spans="1:32" s="80" customFormat="1" ht="11.45" customHeight="1">
      <c r="A22" s="79"/>
      <c r="B22" s="131"/>
      <c r="C22" s="85"/>
      <c r="D22" s="88"/>
      <c r="E22" s="87"/>
      <c r="F22" s="87"/>
      <c r="G22" s="79"/>
      <c r="H22" s="131" t="s">
        <v>51</v>
      </c>
      <c r="I22" s="85" t="s">
        <v>93</v>
      </c>
      <c r="J22" s="88"/>
      <c r="K22" s="88"/>
      <c r="L22" s="88"/>
      <c r="M22" s="79"/>
      <c r="N22" s="131"/>
      <c r="O22" s="85"/>
      <c r="P22" s="88"/>
      <c r="Q22" s="88"/>
      <c r="R22" s="88"/>
      <c r="S22" s="79"/>
      <c r="T22" s="131"/>
      <c r="U22" s="85"/>
      <c r="V22" s="88"/>
      <c r="W22" s="88"/>
      <c r="X22" s="88"/>
      <c r="Y22" s="79"/>
      <c r="Z22" s="131" t="s">
        <v>52</v>
      </c>
      <c r="AA22" s="85">
        <v>150</v>
      </c>
      <c r="AB22" s="88"/>
      <c r="AC22" s="88"/>
      <c r="AD22" s="88"/>
      <c r="AE22" s="84"/>
    </row>
    <row r="23" spans="1:32" s="80" customFormat="1" ht="11.45" customHeight="1">
      <c r="A23" s="79"/>
      <c r="B23" s="131"/>
      <c r="C23" s="85"/>
      <c r="D23" s="88"/>
      <c r="E23" s="87"/>
      <c r="F23" s="87"/>
      <c r="G23" s="79"/>
      <c r="H23" s="131" t="s">
        <v>32</v>
      </c>
      <c r="I23" s="85">
        <v>5</v>
      </c>
      <c r="J23" s="88"/>
      <c r="K23" s="88"/>
      <c r="L23" s="88"/>
      <c r="M23" s="79"/>
      <c r="N23" s="131"/>
      <c r="O23" s="85"/>
      <c r="P23" s="88"/>
      <c r="Q23" s="88"/>
      <c r="R23" s="88"/>
      <c r="S23" s="79"/>
      <c r="T23" s="131"/>
      <c r="U23" s="85"/>
      <c r="V23" s="88"/>
      <c r="W23" s="88"/>
      <c r="X23" s="88"/>
      <c r="Y23" s="79"/>
      <c r="Z23" s="131"/>
      <c r="AA23" s="85"/>
      <c r="AB23" s="88"/>
      <c r="AC23" s="88"/>
      <c r="AD23" s="88"/>
      <c r="AE23" s="84"/>
    </row>
    <row r="24" spans="1:32" s="80" customFormat="1" ht="11.45" customHeight="1">
      <c r="A24" s="79"/>
      <c r="B24" s="131"/>
      <c r="C24" s="85"/>
      <c r="D24" s="88"/>
      <c r="E24" s="87"/>
      <c r="F24" s="87"/>
      <c r="G24" s="79"/>
      <c r="H24" s="131" t="s">
        <v>75</v>
      </c>
      <c r="I24" s="85">
        <v>150</v>
      </c>
      <c r="J24" s="88"/>
      <c r="K24" s="88"/>
      <c r="L24" s="88"/>
      <c r="M24" s="79"/>
      <c r="N24" s="131"/>
      <c r="O24" s="85"/>
      <c r="P24" s="88"/>
      <c r="Q24" s="88"/>
      <c r="R24" s="88"/>
      <c r="S24" s="79"/>
      <c r="T24" s="131"/>
      <c r="U24" s="85"/>
      <c r="V24" s="88"/>
      <c r="W24" s="88"/>
      <c r="X24" s="88"/>
      <c r="Y24" s="79"/>
      <c r="Z24" s="131"/>
      <c r="AA24" s="85"/>
      <c r="AB24" s="88"/>
      <c r="AC24" s="88"/>
      <c r="AD24" s="88"/>
      <c r="AE24" s="84"/>
    </row>
    <row r="25" spans="1:32" s="80" customFormat="1" ht="11.45" customHeight="1">
      <c r="A25" s="79"/>
      <c r="B25" s="131"/>
      <c r="C25" s="85"/>
      <c r="D25" s="88"/>
      <c r="E25" s="87"/>
      <c r="F25" s="87"/>
      <c r="G25" s="79"/>
      <c r="H25" s="131" t="s">
        <v>32</v>
      </c>
      <c r="I25" s="85">
        <v>5</v>
      </c>
      <c r="J25" s="88"/>
      <c r="K25" s="88"/>
      <c r="L25" s="88"/>
      <c r="M25" s="79"/>
      <c r="N25" s="131"/>
      <c r="O25" s="85"/>
      <c r="P25" s="88"/>
      <c r="Q25" s="88"/>
      <c r="R25" s="88"/>
      <c r="S25" s="79"/>
      <c r="T25" s="131"/>
      <c r="U25" s="85"/>
      <c r="V25" s="88"/>
      <c r="W25" s="88"/>
      <c r="X25" s="88"/>
      <c r="Y25" s="79"/>
      <c r="Z25" s="131"/>
      <c r="AA25" s="85"/>
      <c r="AB25" s="88"/>
      <c r="AC25" s="88"/>
      <c r="AD25" s="88"/>
      <c r="AE25" s="84"/>
    </row>
    <row r="26" spans="1:32" s="80" customFormat="1" ht="11.45" customHeight="1">
      <c r="A26" s="79"/>
      <c r="B26" s="131"/>
      <c r="C26" s="85"/>
      <c r="D26" s="88"/>
      <c r="E26" s="87"/>
      <c r="F26" s="87"/>
      <c r="G26" s="79"/>
      <c r="H26" s="131" t="s">
        <v>53</v>
      </c>
      <c r="I26" s="85">
        <v>50</v>
      </c>
      <c r="J26" s="88"/>
      <c r="K26" s="88"/>
      <c r="L26" s="88"/>
      <c r="M26" s="79"/>
      <c r="N26" s="131"/>
      <c r="O26" s="85"/>
      <c r="P26" s="88"/>
      <c r="Q26" s="88"/>
      <c r="R26" s="88"/>
      <c r="S26" s="79"/>
      <c r="T26" s="131"/>
      <c r="U26" s="85"/>
      <c r="V26" s="88"/>
      <c r="W26" s="88"/>
      <c r="X26" s="88"/>
      <c r="Y26" s="79"/>
      <c r="Z26" s="131"/>
      <c r="AA26" s="85"/>
      <c r="AB26" s="88"/>
      <c r="AC26" s="88"/>
      <c r="AD26" s="88"/>
      <c r="AE26" s="84"/>
    </row>
    <row r="27" spans="1:32" s="80" customFormat="1" ht="11.45" customHeight="1">
      <c r="A27" s="79"/>
      <c r="B27" s="131"/>
      <c r="C27" s="85"/>
      <c r="D27" s="88"/>
      <c r="E27" s="87"/>
      <c r="F27" s="87"/>
      <c r="G27" s="79"/>
      <c r="H27" s="131" t="s">
        <v>52</v>
      </c>
      <c r="I27" s="85">
        <v>150</v>
      </c>
      <c r="J27" s="88"/>
      <c r="K27" s="88"/>
      <c r="L27" s="88"/>
      <c r="M27" s="79"/>
      <c r="N27" s="131"/>
      <c r="O27" s="85"/>
      <c r="P27" s="88"/>
      <c r="Q27" s="88"/>
      <c r="R27" s="88"/>
      <c r="S27" s="79"/>
      <c r="T27" s="131"/>
      <c r="U27" s="85"/>
      <c r="V27" s="88"/>
      <c r="W27" s="88"/>
      <c r="X27" s="88"/>
      <c r="Y27" s="79"/>
      <c r="Z27" s="131"/>
      <c r="AA27" s="85"/>
      <c r="AB27" s="88"/>
      <c r="AC27" s="88"/>
      <c r="AD27" s="88"/>
      <c r="AE27" s="84"/>
    </row>
    <row r="28" spans="1:32" s="80" customFormat="1" ht="11.45" customHeight="1">
      <c r="A28" s="79"/>
      <c r="B28" s="131"/>
      <c r="C28" s="85"/>
      <c r="D28" s="88"/>
      <c r="E28" s="87"/>
      <c r="F28" s="87"/>
      <c r="G28" s="79"/>
      <c r="H28" s="131"/>
      <c r="I28" s="85"/>
      <c r="J28" s="88"/>
      <c r="K28" s="88"/>
      <c r="L28" s="88"/>
      <c r="M28" s="79"/>
      <c r="N28" s="131"/>
      <c r="O28" s="85"/>
      <c r="P28" s="88"/>
      <c r="Q28" s="88"/>
      <c r="R28" s="88"/>
      <c r="S28" s="79"/>
      <c r="T28" s="131"/>
      <c r="U28" s="85"/>
      <c r="V28" s="88"/>
      <c r="W28" s="88"/>
      <c r="X28" s="88"/>
      <c r="Y28" s="79"/>
      <c r="Z28" s="131"/>
      <c r="AA28" s="85"/>
      <c r="AB28" s="88"/>
      <c r="AC28" s="88"/>
      <c r="AD28" s="88"/>
      <c r="AE28" s="84"/>
    </row>
    <row r="29" spans="1:32" s="80" customFormat="1" ht="11.45" customHeight="1">
      <c r="A29" s="79"/>
      <c r="B29" s="131"/>
      <c r="C29" s="85"/>
      <c r="D29" s="88"/>
      <c r="E29" s="87"/>
      <c r="F29" s="87"/>
      <c r="G29" s="79"/>
      <c r="H29" s="131"/>
      <c r="I29" s="85"/>
      <c r="J29" s="88"/>
      <c r="K29" s="88"/>
      <c r="L29" s="88"/>
      <c r="M29" s="79"/>
      <c r="N29" s="131"/>
      <c r="O29" s="85"/>
      <c r="P29" s="88"/>
      <c r="Q29" s="88"/>
      <c r="R29" s="88"/>
      <c r="S29" s="79"/>
      <c r="T29" s="131"/>
      <c r="U29" s="85"/>
      <c r="V29" s="88"/>
      <c r="W29" s="88"/>
      <c r="X29" s="88"/>
      <c r="Y29" s="79"/>
      <c r="Z29" s="131"/>
      <c r="AA29" s="85"/>
      <c r="AB29" s="88"/>
      <c r="AC29" s="88"/>
      <c r="AD29" s="88"/>
      <c r="AE29" s="84"/>
    </row>
    <row r="30" spans="1:32" s="80" customFormat="1" ht="11.45" customHeight="1">
      <c r="A30" s="79"/>
      <c r="B30" s="131"/>
      <c r="C30" s="85"/>
      <c r="D30" s="88"/>
      <c r="E30" s="87"/>
      <c r="F30" s="87"/>
      <c r="G30" s="79"/>
      <c r="H30" s="131"/>
      <c r="I30" s="85"/>
      <c r="J30" s="88"/>
      <c r="K30" s="88"/>
      <c r="L30" s="88"/>
      <c r="M30" s="79"/>
      <c r="N30" s="131"/>
      <c r="O30" s="85"/>
      <c r="P30" s="88"/>
      <c r="Q30" s="88"/>
      <c r="R30" s="88"/>
      <c r="S30" s="79"/>
      <c r="T30" s="131"/>
      <c r="U30" s="85"/>
      <c r="V30" s="88"/>
      <c r="W30" s="88"/>
      <c r="X30" s="88"/>
      <c r="Y30" s="79"/>
      <c r="Z30" s="131"/>
      <c r="AA30" s="85"/>
      <c r="AB30" s="88"/>
      <c r="AC30" s="88"/>
      <c r="AD30" s="88"/>
      <c r="AE30" s="84"/>
    </row>
    <row r="31" spans="1:32" s="80" customFormat="1" ht="12" customHeight="1">
      <c r="A31" s="79"/>
      <c r="B31" s="134" t="s">
        <v>54</v>
      </c>
      <c r="C31" s="85">
        <f>SUM(C4:C30)</f>
        <v>375</v>
      </c>
      <c r="D31" s="88">
        <f>SUM(D4:D30)</f>
        <v>0</v>
      </c>
      <c r="E31" s="88">
        <f>SUM(E4:E30)</f>
        <v>0</v>
      </c>
      <c r="F31" s="88">
        <f>SUM(F4:F30)</f>
        <v>0</v>
      </c>
      <c r="G31" s="79"/>
      <c r="H31" s="134" t="s">
        <v>54</v>
      </c>
      <c r="I31" s="86">
        <f>SUM(I4:I30)</f>
        <v>795</v>
      </c>
      <c r="J31" s="87">
        <f>SUM(J4:J30)</f>
        <v>0</v>
      </c>
      <c r="K31" s="87">
        <f>SUM(K4:K30)</f>
        <v>0</v>
      </c>
      <c r="L31" s="87">
        <f>SUM(L4:L30)</f>
        <v>0</v>
      </c>
      <c r="M31" s="79"/>
      <c r="N31" s="134" t="s">
        <v>54</v>
      </c>
      <c r="O31" s="85">
        <f>SUM(O4:O30)</f>
        <v>645</v>
      </c>
      <c r="P31" s="88">
        <f>SUM(P4:P30)</f>
        <v>0</v>
      </c>
      <c r="Q31" s="88">
        <f>SUM(Q4:Q30)</f>
        <v>0</v>
      </c>
      <c r="R31" s="88">
        <f>SUM(R4:R30)</f>
        <v>0</v>
      </c>
      <c r="S31" s="79"/>
      <c r="T31" s="134" t="s">
        <v>54</v>
      </c>
      <c r="U31" s="85">
        <f>SUM(U4:U30)</f>
        <v>445</v>
      </c>
      <c r="V31" s="88">
        <f>SUM(V4:V30)</f>
        <v>0</v>
      </c>
      <c r="W31" s="88">
        <f>SUM(W4:W30)</f>
        <v>0</v>
      </c>
      <c r="X31" s="88">
        <f>SUM(X4:X30)</f>
        <v>0</v>
      </c>
      <c r="Y31" s="79"/>
      <c r="Z31" s="134" t="s">
        <v>54</v>
      </c>
      <c r="AA31" s="85">
        <f>SUM(AA4:AA30)</f>
        <v>510</v>
      </c>
      <c r="AB31" s="88">
        <f>SUM(AB4:AB30)</f>
        <v>0</v>
      </c>
      <c r="AC31" s="88">
        <f>SUM(AC4:AC30)</f>
        <v>0</v>
      </c>
      <c r="AD31" s="88">
        <f>SUM(AD4:AD30)</f>
        <v>0</v>
      </c>
      <c r="AE31" s="84"/>
      <c r="AF31" s="89"/>
    </row>
    <row r="32" spans="1:32" s="80" customFormat="1" ht="10.5" customHeight="1">
      <c r="A32" s="79"/>
      <c r="B32" s="90"/>
      <c r="C32" s="91"/>
      <c r="D32" s="90"/>
      <c r="E32" s="90"/>
      <c r="F32" s="90"/>
      <c r="G32" s="79"/>
      <c r="H32" s="90"/>
      <c r="I32" s="90"/>
      <c r="J32" s="90"/>
      <c r="K32" s="90"/>
      <c r="L32" s="90"/>
      <c r="M32" s="79"/>
      <c r="N32" s="90"/>
      <c r="O32" s="90"/>
      <c r="P32" s="90"/>
      <c r="Q32" s="90"/>
      <c r="R32" s="90"/>
      <c r="S32" s="79"/>
      <c r="T32" s="90"/>
      <c r="U32" s="91"/>
      <c r="V32" s="90"/>
      <c r="W32" s="90"/>
      <c r="X32" s="90"/>
      <c r="Y32" s="79"/>
      <c r="Z32" s="92"/>
      <c r="AA32" s="92"/>
      <c r="AB32" s="90"/>
      <c r="AC32" s="90"/>
      <c r="AD32" s="90"/>
      <c r="AE32" s="84"/>
    </row>
    <row r="33" spans="1:30" s="78" customFormat="1" ht="14.1" customHeight="1">
      <c r="A33" s="83"/>
      <c r="B33" s="170" t="s">
        <v>90</v>
      </c>
      <c r="C33" s="170"/>
      <c r="D33" s="170"/>
      <c r="E33" s="170"/>
      <c r="F33" s="170"/>
      <c r="G33" s="127"/>
      <c r="H33" s="169" t="s">
        <v>3</v>
      </c>
      <c r="I33" s="169"/>
      <c r="J33" s="169"/>
      <c r="K33" s="169"/>
      <c r="L33" s="169"/>
      <c r="M33" s="127"/>
      <c r="N33" s="169" t="s">
        <v>4</v>
      </c>
      <c r="O33" s="169"/>
      <c r="P33" s="169"/>
      <c r="Q33" s="169"/>
      <c r="R33" s="169"/>
      <c r="S33" s="127"/>
      <c r="T33" s="169" t="s">
        <v>5</v>
      </c>
      <c r="U33" s="169"/>
      <c r="V33" s="169"/>
      <c r="W33" s="169"/>
      <c r="X33" s="169"/>
      <c r="Y33" s="127"/>
      <c r="Z33" s="169" t="s">
        <v>6</v>
      </c>
      <c r="AA33" s="169"/>
      <c r="AB33" s="169"/>
      <c r="AC33" s="169"/>
      <c r="AD33" s="169"/>
    </row>
    <row r="34" spans="1:30" s="80" customFormat="1" ht="45">
      <c r="A34" s="79"/>
      <c r="B34" s="129" t="s">
        <v>20</v>
      </c>
      <c r="C34" s="82" t="s">
        <v>21</v>
      </c>
      <c r="D34" s="130" t="s">
        <v>10</v>
      </c>
      <c r="E34" s="130" t="s">
        <v>12</v>
      </c>
      <c r="F34" s="130" t="s">
        <v>11</v>
      </c>
      <c r="G34" s="83"/>
      <c r="H34" s="129" t="s">
        <v>20</v>
      </c>
      <c r="I34" s="82" t="s">
        <v>21</v>
      </c>
      <c r="J34" s="130" t="s">
        <v>10</v>
      </c>
      <c r="K34" s="130" t="s">
        <v>12</v>
      </c>
      <c r="L34" s="130" t="s">
        <v>11</v>
      </c>
      <c r="M34" s="83"/>
      <c r="N34" s="129" t="s">
        <v>20</v>
      </c>
      <c r="O34" s="82" t="s">
        <v>21</v>
      </c>
      <c r="P34" s="130" t="s">
        <v>10</v>
      </c>
      <c r="Q34" s="130" t="s">
        <v>12</v>
      </c>
      <c r="R34" s="130" t="s">
        <v>11</v>
      </c>
      <c r="S34" s="83"/>
      <c r="T34" s="129" t="s">
        <v>20</v>
      </c>
      <c r="U34" s="82" t="s">
        <v>21</v>
      </c>
      <c r="V34" s="130" t="s">
        <v>10</v>
      </c>
      <c r="W34" s="130" t="s">
        <v>12</v>
      </c>
      <c r="X34" s="130" t="s">
        <v>11</v>
      </c>
      <c r="Y34" s="83"/>
      <c r="Z34" s="129" t="s">
        <v>20</v>
      </c>
      <c r="AA34" s="82" t="s">
        <v>21</v>
      </c>
      <c r="AB34" s="130" t="s">
        <v>10</v>
      </c>
      <c r="AC34" s="130" t="s">
        <v>12</v>
      </c>
      <c r="AD34" s="130" t="s">
        <v>11</v>
      </c>
    </row>
    <row r="35" spans="1:30" s="80" customFormat="1" ht="33.75" customHeight="1">
      <c r="A35" s="79"/>
      <c r="B35" s="151" t="s">
        <v>88</v>
      </c>
      <c r="C35" s="85">
        <v>30</v>
      </c>
      <c r="D35" s="88"/>
      <c r="E35" s="88"/>
      <c r="F35" s="88"/>
      <c r="G35" s="93"/>
      <c r="H35" s="131" t="s">
        <v>127</v>
      </c>
      <c r="I35" s="85">
        <v>80</v>
      </c>
      <c r="J35" s="88"/>
      <c r="K35" s="88"/>
      <c r="L35" s="88"/>
      <c r="M35" s="140"/>
      <c r="N35" s="131" t="s">
        <v>22</v>
      </c>
      <c r="O35" s="85">
        <v>30</v>
      </c>
      <c r="P35" s="88"/>
      <c r="Q35" s="88"/>
      <c r="R35" s="88"/>
      <c r="S35" s="140"/>
      <c r="T35" s="141" t="s">
        <v>22</v>
      </c>
      <c r="U35" s="85">
        <v>80</v>
      </c>
      <c r="V35" s="88"/>
      <c r="W35" s="88"/>
      <c r="X35" s="88"/>
      <c r="Y35" s="140"/>
      <c r="Z35" s="131" t="s">
        <v>22</v>
      </c>
      <c r="AA35" s="85">
        <v>80</v>
      </c>
      <c r="AB35" s="88"/>
      <c r="AC35" s="88"/>
      <c r="AD35" s="88"/>
    </row>
    <row r="36" spans="1:30" s="80" customFormat="1" ht="12" customHeight="1">
      <c r="A36" s="79"/>
      <c r="B36" s="151" t="s">
        <v>33</v>
      </c>
      <c r="C36" s="85">
        <v>50</v>
      </c>
      <c r="D36" s="88"/>
      <c r="E36" s="88"/>
      <c r="F36" s="88"/>
      <c r="G36" s="93"/>
      <c r="H36" s="131" t="s">
        <v>57</v>
      </c>
      <c r="I36" s="85">
        <v>5</v>
      </c>
      <c r="J36" s="88"/>
      <c r="K36" s="88"/>
      <c r="L36" s="88"/>
      <c r="M36" s="140"/>
      <c r="N36" s="131" t="s">
        <v>117</v>
      </c>
      <c r="O36" s="85">
        <v>30</v>
      </c>
      <c r="P36" s="88"/>
      <c r="Q36" s="88"/>
      <c r="R36" s="88"/>
      <c r="S36" s="140"/>
      <c r="T36" s="131" t="s">
        <v>55</v>
      </c>
      <c r="U36" s="85">
        <v>50</v>
      </c>
      <c r="V36" s="88"/>
      <c r="W36" s="88"/>
      <c r="X36" s="88"/>
      <c r="Y36" s="140"/>
      <c r="Z36" s="131" t="s">
        <v>25</v>
      </c>
      <c r="AA36" s="85">
        <v>50</v>
      </c>
      <c r="AB36" s="88"/>
      <c r="AC36" s="88"/>
      <c r="AD36" s="88"/>
    </row>
    <row r="37" spans="1:30" s="80" customFormat="1" ht="42" customHeight="1">
      <c r="A37" s="79"/>
      <c r="B37" s="151" t="s">
        <v>142</v>
      </c>
      <c r="C37" s="85">
        <v>100</v>
      </c>
      <c r="D37" s="88"/>
      <c r="E37" s="88"/>
      <c r="F37" s="88"/>
      <c r="G37" s="93"/>
      <c r="H37" s="131" t="s">
        <v>29</v>
      </c>
      <c r="I37" s="85" t="s">
        <v>93</v>
      </c>
      <c r="J37" s="88"/>
      <c r="K37" s="88"/>
      <c r="L37" s="88"/>
      <c r="M37" s="140"/>
      <c r="N37" s="131" t="s">
        <v>29</v>
      </c>
      <c r="O37" s="85" t="s">
        <v>93</v>
      </c>
      <c r="P37" s="88"/>
      <c r="Q37" s="88"/>
      <c r="R37" s="88"/>
      <c r="S37" s="140"/>
      <c r="T37" s="131" t="s">
        <v>51</v>
      </c>
      <c r="U37" s="85" t="s">
        <v>93</v>
      </c>
      <c r="V37" s="88"/>
      <c r="W37" s="88"/>
      <c r="X37" s="88"/>
      <c r="Y37" s="140"/>
      <c r="Z37" s="131" t="s">
        <v>29</v>
      </c>
      <c r="AA37" s="85" t="s">
        <v>93</v>
      </c>
      <c r="AB37" s="88"/>
      <c r="AC37" s="88"/>
      <c r="AD37" s="88"/>
    </row>
    <row r="38" spans="1:30" s="80" customFormat="1" ht="11.25" customHeight="1">
      <c r="A38" s="79"/>
      <c r="B38" s="151" t="s">
        <v>29</v>
      </c>
      <c r="C38" s="85" t="s">
        <v>93</v>
      </c>
      <c r="D38" s="88"/>
      <c r="E38" s="88"/>
      <c r="F38" s="88"/>
      <c r="G38" s="93"/>
      <c r="H38" s="131" t="s">
        <v>34</v>
      </c>
      <c r="I38" s="85">
        <v>5</v>
      </c>
      <c r="J38" s="88"/>
      <c r="K38" s="88"/>
      <c r="L38" s="88"/>
      <c r="M38" s="140"/>
      <c r="N38" s="131" t="s">
        <v>32</v>
      </c>
      <c r="O38" s="85">
        <v>5</v>
      </c>
      <c r="P38" s="88"/>
      <c r="Q38" s="88"/>
      <c r="R38" s="88"/>
      <c r="S38" s="140"/>
      <c r="T38" s="131" t="s">
        <v>32</v>
      </c>
      <c r="U38" s="85">
        <v>5</v>
      </c>
      <c r="V38" s="88"/>
      <c r="W38" s="88"/>
      <c r="X38" s="88"/>
      <c r="Y38" s="140"/>
      <c r="Z38" s="131" t="s">
        <v>32</v>
      </c>
      <c r="AA38" s="85">
        <v>5</v>
      </c>
      <c r="AB38" s="88"/>
      <c r="AC38" s="88"/>
      <c r="AD38" s="88"/>
    </row>
    <row r="39" spans="1:30" s="80" customFormat="1" ht="42" customHeight="1">
      <c r="A39" s="79"/>
      <c r="B39" s="151" t="s">
        <v>32</v>
      </c>
      <c r="C39" s="85">
        <v>5</v>
      </c>
      <c r="D39" s="88"/>
      <c r="E39" s="88"/>
      <c r="F39" s="88"/>
      <c r="G39" s="93"/>
      <c r="H39" s="131" t="s">
        <v>144</v>
      </c>
      <c r="I39" s="85">
        <v>70</v>
      </c>
      <c r="J39" s="88"/>
      <c r="K39" s="88"/>
      <c r="L39" s="88"/>
      <c r="M39" s="140"/>
      <c r="N39" s="131" t="s">
        <v>34</v>
      </c>
      <c r="O39" s="85">
        <v>5</v>
      </c>
      <c r="P39" s="88"/>
      <c r="Q39" s="88"/>
      <c r="R39" s="88"/>
      <c r="S39" s="140"/>
      <c r="T39" s="131" t="s">
        <v>34</v>
      </c>
      <c r="U39" s="85">
        <v>5</v>
      </c>
      <c r="V39" s="88"/>
      <c r="W39" s="88"/>
      <c r="X39" s="88"/>
      <c r="Y39" s="140"/>
      <c r="Z39" s="131" t="s">
        <v>34</v>
      </c>
      <c r="AA39" s="85">
        <v>5</v>
      </c>
      <c r="AB39" s="88"/>
      <c r="AC39" s="88"/>
      <c r="AD39" s="88"/>
    </row>
    <row r="40" spans="1:30" s="80" customFormat="1" ht="33" customHeight="1">
      <c r="A40" s="79"/>
      <c r="B40" s="151" t="s">
        <v>34</v>
      </c>
      <c r="C40" s="85">
        <v>5</v>
      </c>
      <c r="D40" s="88"/>
      <c r="E40" s="88"/>
      <c r="F40" s="88"/>
      <c r="G40" s="93"/>
      <c r="H40" s="131" t="s">
        <v>25</v>
      </c>
      <c r="I40" s="85">
        <v>50</v>
      </c>
      <c r="J40" s="88"/>
      <c r="K40" s="88"/>
      <c r="L40" s="88"/>
      <c r="M40" s="140"/>
      <c r="N40" s="131" t="s">
        <v>148</v>
      </c>
      <c r="O40" s="85">
        <v>70</v>
      </c>
      <c r="P40" s="88"/>
      <c r="Q40" s="88"/>
      <c r="R40" s="88"/>
      <c r="S40" s="140"/>
      <c r="T40" s="131" t="s">
        <v>149</v>
      </c>
      <c r="U40" s="85">
        <v>80</v>
      </c>
      <c r="V40" s="88"/>
      <c r="W40" s="88"/>
      <c r="X40" s="88"/>
      <c r="Y40" s="140"/>
      <c r="Z40" s="131" t="s">
        <v>37</v>
      </c>
      <c r="AA40" s="85">
        <v>60</v>
      </c>
      <c r="AB40" s="88"/>
      <c r="AC40" s="88"/>
      <c r="AD40" s="88"/>
    </row>
    <row r="41" spans="1:30" s="80" customFormat="1" ht="24" customHeight="1">
      <c r="A41" s="79"/>
      <c r="B41" s="151" t="s">
        <v>33</v>
      </c>
      <c r="C41" s="85">
        <v>50</v>
      </c>
      <c r="D41" s="88"/>
      <c r="E41" s="88"/>
      <c r="F41" s="88"/>
      <c r="G41" s="93"/>
      <c r="H41" s="131" t="s">
        <v>145</v>
      </c>
      <c r="I41" s="85" t="s">
        <v>93</v>
      </c>
      <c r="J41" s="88"/>
      <c r="K41" s="88"/>
      <c r="L41" s="88"/>
      <c r="M41" s="140"/>
      <c r="N41" s="131" t="s">
        <v>112</v>
      </c>
      <c r="O41" s="85">
        <v>50</v>
      </c>
      <c r="P41" s="88"/>
      <c r="Q41" s="88"/>
      <c r="R41" s="88"/>
      <c r="S41" s="140"/>
      <c r="T41" s="131" t="s">
        <v>51</v>
      </c>
      <c r="U41" s="85" t="s">
        <v>93</v>
      </c>
      <c r="V41" s="88"/>
      <c r="W41" s="88"/>
      <c r="X41" s="88"/>
      <c r="Y41" s="140"/>
      <c r="Z41" s="131" t="s">
        <v>64</v>
      </c>
      <c r="AA41" s="85">
        <v>50</v>
      </c>
      <c r="AB41" s="88"/>
      <c r="AC41" s="88"/>
      <c r="AD41" s="88"/>
    </row>
    <row r="42" spans="1:30" s="80" customFormat="1" ht="23.25" customHeight="1">
      <c r="A42" s="79"/>
      <c r="B42" s="151" t="s">
        <v>64</v>
      </c>
      <c r="C42" s="85">
        <v>70</v>
      </c>
      <c r="D42" s="88"/>
      <c r="E42" s="88"/>
      <c r="F42" s="88"/>
      <c r="G42" s="93"/>
      <c r="H42" s="131" t="s">
        <v>146</v>
      </c>
      <c r="I42" s="85">
        <v>5</v>
      </c>
      <c r="J42" s="88"/>
      <c r="K42" s="88"/>
      <c r="L42" s="88"/>
      <c r="M42" s="140"/>
      <c r="N42" s="131" t="s">
        <v>71</v>
      </c>
      <c r="O42" s="85">
        <v>150</v>
      </c>
      <c r="P42" s="88"/>
      <c r="Q42" s="88"/>
      <c r="R42" s="88"/>
      <c r="S42" s="140"/>
      <c r="T42" s="131" t="s">
        <v>32</v>
      </c>
      <c r="U42" s="85">
        <v>5</v>
      </c>
      <c r="V42" s="88"/>
      <c r="W42" s="88"/>
      <c r="X42" s="88"/>
      <c r="Y42" s="140"/>
      <c r="Z42" s="131" t="s">
        <v>41</v>
      </c>
      <c r="AA42" s="85">
        <v>20</v>
      </c>
      <c r="AB42" s="88"/>
      <c r="AC42" s="88"/>
      <c r="AD42" s="88"/>
    </row>
    <row r="43" spans="1:30" s="80" customFormat="1" ht="30" customHeight="1">
      <c r="A43" s="79"/>
      <c r="B43" s="151" t="s">
        <v>29</v>
      </c>
      <c r="C43" s="85" t="s">
        <v>93</v>
      </c>
      <c r="D43" s="88"/>
      <c r="E43" s="88"/>
      <c r="F43" s="88"/>
      <c r="G43" s="93"/>
      <c r="H43" s="131" t="s">
        <v>32</v>
      </c>
      <c r="I43" s="85">
        <v>5</v>
      </c>
      <c r="J43" s="88"/>
      <c r="K43" s="88"/>
      <c r="L43" s="88"/>
      <c r="M43" s="140"/>
      <c r="N43" s="131" t="s">
        <v>32</v>
      </c>
      <c r="O43" s="85">
        <v>5</v>
      </c>
      <c r="P43" s="88"/>
      <c r="Q43" s="88"/>
      <c r="R43" s="88"/>
      <c r="S43" s="140"/>
      <c r="T43" s="131" t="s">
        <v>34</v>
      </c>
      <c r="U43" s="85">
        <v>5</v>
      </c>
      <c r="V43" s="88"/>
      <c r="W43" s="88"/>
      <c r="X43" s="88"/>
      <c r="Y43" s="140"/>
      <c r="Z43" s="131" t="s">
        <v>34</v>
      </c>
      <c r="AA43" s="85">
        <v>5</v>
      </c>
      <c r="AB43" s="88"/>
      <c r="AC43" s="88"/>
      <c r="AD43" s="88"/>
    </row>
    <row r="44" spans="1:30" s="80" customFormat="1" ht="12" customHeight="1">
      <c r="A44" s="79"/>
      <c r="B44" s="151" t="s">
        <v>32</v>
      </c>
      <c r="C44" s="85">
        <v>5</v>
      </c>
      <c r="D44" s="88"/>
      <c r="E44" s="88"/>
      <c r="F44" s="88"/>
      <c r="G44" s="93"/>
      <c r="H44" s="131" t="s">
        <v>45</v>
      </c>
      <c r="I44" s="85">
        <v>80</v>
      </c>
      <c r="J44" s="88"/>
      <c r="K44" s="88"/>
      <c r="L44" s="88"/>
      <c r="M44" s="140"/>
      <c r="N44" s="131" t="s">
        <v>53</v>
      </c>
      <c r="O44" s="85">
        <v>50</v>
      </c>
      <c r="P44" s="88"/>
      <c r="Q44" s="88"/>
      <c r="R44" s="88"/>
      <c r="S44" s="140"/>
      <c r="T44" s="131" t="s">
        <v>70</v>
      </c>
      <c r="U44" s="85">
        <v>60</v>
      </c>
      <c r="V44" s="88"/>
      <c r="W44" s="88"/>
      <c r="X44" s="88"/>
      <c r="Y44" s="140"/>
      <c r="Z44" s="131" t="s">
        <v>32</v>
      </c>
      <c r="AA44" s="85">
        <v>5</v>
      </c>
      <c r="AB44" s="88"/>
      <c r="AC44" s="88"/>
      <c r="AD44" s="88"/>
    </row>
    <row r="45" spans="1:30" s="80" customFormat="1" ht="20.25" customHeight="1">
      <c r="A45" s="79"/>
      <c r="B45" s="152" t="s">
        <v>34</v>
      </c>
      <c r="C45" s="85">
        <v>5</v>
      </c>
      <c r="D45" s="88"/>
      <c r="E45" s="88"/>
      <c r="F45" s="88"/>
      <c r="G45" s="93"/>
      <c r="H45" s="131" t="s">
        <v>33</v>
      </c>
      <c r="I45" s="85">
        <v>50</v>
      </c>
      <c r="J45" s="88"/>
      <c r="K45" s="88"/>
      <c r="L45" s="88"/>
      <c r="M45" s="140"/>
      <c r="N45" s="131" t="s">
        <v>49</v>
      </c>
      <c r="O45" s="85">
        <v>150</v>
      </c>
      <c r="P45" s="88"/>
      <c r="Q45" s="88"/>
      <c r="R45" s="88"/>
      <c r="S45" s="140"/>
      <c r="T45" s="131" t="s">
        <v>37</v>
      </c>
      <c r="U45" s="85">
        <v>5</v>
      </c>
      <c r="V45" s="88"/>
      <c r="W45" s="88"/>
      <c r="X45" s="88"/>
      <c r="Y45" s="140"/>
      <c r="Z45" s="131" t="s">
        <v>164</v>
      </c>
      <c r="AA45" s="85">
        <v>20</v>
      </c>
      <c r="AB45" s="88"/>
      <c r="AC45" s="88"/>
      <c r="AD45" s="88"/>
    </row>
    <row r="46" spans="1:30" s="80" customFormat="1" ht="19.5" customHeight="1">
      <c r="A46" s="79"/>
      <c r="B46" s="151" t="s">
        <v>143</v>
      </c>
      <c r="C46" s="85">
        <v>70</v>
      </c>
      <c r="D46" s="88"/>
      <c r="E46" s="88"/>
      <c r="F46" s="88"/>
      <c r="G46" s="93"/>
      <c r="H46" s="131" t="s">
        <v>50</v>
      </c>
      <c r="I46" s="85" t="s">
        <v>93</v>
      </c>
      <c r="J46" s="88"/>
      <c r="K46" s="88"/>
      <c r="L46" s="88"/>
      <c r="M46" s="140"/>
      <c r="N46" s="131"/>
      <c r="O46" s="85"/>
      <c r="P46" s="88"/>
      <c r="Q46" s="88"/>
      <c r="R46" s="88"/>
      <c r="S46" s="140"/>
      <c r="T46" s="131" t="s">
        <v>150</v>
      </c>
      <c r="U46" s="85">
        <v>10</v>
      </c>
      <c r="V46" s="88"/>
      <c r="W46" s="88"/>
      <c r="X46" s="88"/>
      <c r="Y46" s="140"/>
      <c r="Z46" s="131" t="s">
        <v>131</v>
      </c>
      <c r="AA46" s="85">
        <v>40</v>
      </c>
      <c r="AB46" s="88"/>
      <c r="AC46" s="88"/>
      <c r="AD46" s="88"/>
    </row>
    <row r="47" spans="1:30" s="80" customFormat="1" ht="18.75" customHeight="1">
      <c r="A47" s="79"/>
      <c r="B47" s="151" t="s">
        <v>29</v>
      </c>
      <c r="C47" s="85" t="s">
        <v>93</v>
      </c>
      <c r="D47" s="88"/>
      <c r="E47" s="88"/>
      <c r="F47" s="88"/>
      <c r="G47" s="93"/>
      <c r="H47" s="131" t="s">
        <v>32</v>
      </c>
      <c r="I47" s="85">
        <v>5</v>
      </c>
      <c r="J47" s="88"/>
      <c r="K47" s="88"/>
      <c r="L47" s="88"/>
      <c r="M47" s="140"/>
      <c r="N47" s="131"/>
      <c r="O47" s="85"/>
      <c r="P47" s="88"/>
      <c r="Q47" s="88"/>
      <c r="R47" s="88"/>
      <c r="S47" s="140"/>
      <c r="T47" s="131" t="s">
        <v>29</v>
      </c>
      <c r="U47" s="85" t="s">
        <v>93</v>
      </c>
      <c r="V47" s="88"/>
      <c r="W47" s="88"/>
      <c r="X47" s="88"/>
      <c r="Y47" s="140"/>
      <c r="Z47" s="131" t="s">
        <v>32</v>
      </c>
      <c r="AA47" s="142">
        <v>5</v>
      </c>
      <c r="AB47" s="88"/>
      <c r="AC47" s="88"/>
      <c r="AD47" s="88"/>
    </row>
    <row r="48" spans="1:30" s="80" customFormat="1" ht="12" customHeight="1">
      <c r="A48" s="79"/>
      <c r="B48" s="153" t="s">
        <v>32</v>
      </c>
      <c r="C48" s="138">
        <v>5</v>
      </c>
      <c r="D48" s="88"/>
      <c r="E48" s="88"/>
      <c r="F48" s="88"/>
      <c r="G48" s="93"/>
      <c r="H48" s="131" t="s">
        <v>147</v>
      </c>
      <c r="I48" s="85" t="s">
        <v>93</v>
      </c>
      <c r="J48" s="88"/>
      <c r="K48" s="88"/>
      <c r="L48" s="88"/>
      <c r="M48" s="140"/>
      <c r="N48" s="131"/>
      <c r="O48" s="85"/>
      <c r="P48" s="88"/>
      <c r="Q48" s="88"/>
      <c r="R48" s="88"/>
      <c r="S48" s="140"/>
      <c r="T48" s="131" t="s">
        <v>25</v>
      </c>
      <c r="U48" s="85">
        <v>50</v>
      </c>
      <c r="V48" s="88"/>
      <c r="W48" s="88"/>
      <c r="X48" s="88"/>
      <c r="Y48" s="140"/>
      <c r="Z48" s="131" t="s">
        <v>47</v>
      </c>
      <c r="AA48" s="85">
        <v>50</v>
      </c>
      <c r="AB48" s="88"/>
      <c r="AC48" s="88"/>
      <c r="AD48" s="88"/>
    </row>
    <row r="49" spans="1:32" s="80" customFormat="1" ht="12" customHeight="1">
      <c r="A49" s="79"/>
      <c r="B49" s="153" t="s">
        <v>69</v>
      </c>
      <c r="C49" s="138">
        <v>120</v>
      </c>
      <c r="D49" s="88"/>
      <c r="E49" s="88"/>
      <c r="F49" s="88"/>
      <c r="G49" s="93"/>
      <c r="H49" s="131" t="s">
        <v>32</v>
      </c>
      <c r="I49" s="85">
        <v>5</v>
      </c>
      <c r="J49" s="88"/>
      <c r="K49" s="88"/>
      <c r="L49" s="88"/>
      <c r="M49" s="140"/>
      <c r="N49" s="131"/>
      <c r="O49" s="85"/>
      <c r="P49" s="88"/>
      <c r="Q49" s="88"/>
      <c r="R49" s="88"/>
      <c r="S49" s="140"/>
      <c r="T49" s="131" t="s">
        <v>32</v>
      </c>
      <c r="U49" s="85">
        <v>5</v>
      </c>
      <c r="V49" s="88"/>
      <c r="W49" s="88"/>
      <c r="X49" s="88"/>
      <c r="Y49" s="140"/>
      <c r="Z49" s="131" t="s">
        <v>52</v>
      </c>
      <c r="AA49" s="85">
        <v>150</v>
      </c>
      <c r="AB49" s="88"/>
      <c r="AC49" s="88"/>
      <c r="AD49" s="88"/>
    </row>
    <row r="50" spans="1:32" s="80" customFormat="1" ht="12" customHeight="1">
      <c r="A50" s="79"/>
      <c r="B50" s="153" t="s">
        <v>85</v>
      </c>
      <c r="C50" s="138" t="s">
        <v>93</v>
      </c>
      <c r="D50" s="88"/>
      <c r="E50" s="88"/>
      <c r="F50" s="88"/>
      <c r="G50" s="93"/>
      <c r="H50" s="131" t="s">
        <v>47</v>
      </c>
      <c r="I50" s="85">
        <v>50</v>
      </c>
      <c r="J50" s="88"/>
      <c r="K50" s="88"/>
      <c r="L50" s="88"/>
      <c r="M50" s="140"/>
      <c r="N50" s="131"/>
      <c r="O50" s="85"/>
      <c r="P50" s="88"/>
      <c r="Q50" s="88"/>
      <c r="R50" s="88"/>
      <c r="S50" s="140"/>
      <c r="T50" s="131" t="s">
        <v>63</v>
      </c>
      <c r="U50" s="85">
        <v>150</v>
      </c>
      <c r="V50" s="88"/>
      <c r="W50" s="88"/>
      <c r="X50" s="88"/>
      <c r="Y50" s="140"/>
      <c r="Z50" s="131"/>
      <c r="AA50" s="85"/>
      <c r="AB50" s="88"/>
      <c r="AC50" s="88"/>
      <c r="AD50" s="88"/>
    </row>
    <row r="51" spans="1:32" s="80" customFormat="1" ht="12" customHeight="1">
      <c r="A51" s="79"/>
      <c r="B51" s="153" t="s">
        <v>32</v>
      </c>
      <c r="C51" s="138">
        <v>5</v>
      </c>
      <c r="D51" s="88"/>
      <c r="E51" s="88"/>
      <c r="F51" s="88"/>
      <c r="G51" s="93"/>
      <c r="H51" s="131" t="s">
        <v>52</v>
      </c>
      <c r="I51" s="85">
        <v>150</v>
      </c>
      <c r="J51" s="88"/>
      <c r="K51" s="88"/>
      <c r="L51" s="88"/>
      <c r="M51" s="155"/>
      <c r="N51" s="131"/>
      <c r="O51" s="85"/>
      <c r="P51" s="88"/>
      <c r="Q51" s="88"/>
      <c r="R51" s="88"/>
      <c r="S51" s="155"/>
      <c r="T51" s="131" t="s">
        <v>32</v>
      </c>
      <c r="U51" s="85">
        <v>5</v>
      </c>
      <c r="V51" s="88"/>
      <c r="W51" s="88"/>
      <c r="X51" s="88"/>
      <c r="Y51" s="155"/>
      <c r="Z51" s="131"/>
      <c r="AA51" s="85"/>
      <c r="AB51" s="88"/>
      <c r="AC51" s="88"/>
      <c r="AD51" s="88"/>
    </row>
    <row r="52" spans="1:32" s="80" customFormat="1" ht="12" customHeight="1">
      <c r="A52" s="79"/>
      <c r="B52" s="154" t="s">
        <v>47</v>
      </c>
      <c r="C52" s="85">
        <v>50</v>
      </c>
      <c r="D52" s="88"/>
      <c r="E52" s="88"/>
      <c r="F52" s="88"/>
      <c r="G52" s="93"/>
      <c r="H52" s="131"/>
      <c r="I52" s="85"/>
      <c r="J52" s="88"/>
      <c r="K52" s="88"/>
      <c r="L52" s="88"/>
      <c r="M52" s="155"/>
      <c r="N52" s="131"/>
      <c r="O52" s="85"/>
      <c r="P52" s="88"/>
      <c r="Q52" s="88"/>
      <c r="R52" s="88"/>
      <c r="S52" s="155"/>
      <c r="T52" s="131" t="s">
        <v>47</v>
      </c>
      <c r="U52" s="85">
        <v>50</v>
      </c>
      <c r="V52" s="88"/>
      <c r="W52" s="88"/>
      <c r="X52" s="88"/>
      <c r="Y52" s="155"/>
      <c r="Z52" s="131"/>
      <c r="AA52" s="85"/>
      <c r="AB52" s="88"/>
      <c r="AC52" s="88"/>
      <c r="AD52" s="88"/>
    </row>
    <row r="53" spans="1:32" s="80" customFormat="1" ht="12" customHeight="1">
      <c r="A53" s="79"/>
      <c r="B53" s="154" t="s">
        <v>52</v>
      </c>
      <c r="C53" s="85">
        <v>150</v>
      </c>
      <c r="D53" s="88"/>
      <c r="E53" s="88"/>
      <c r="F53" s="88"/>
      <c r="G53" s="93"/>
      <c r="H53" s="131"/>
      <c r="I53" s="85"/>
      <c r="J53" s="88"/>
      <c r="K53" s="88"/>
      <c r="L53" s="88"/>
      <c r="M53" s="93"/>
      <c r="N53" s="131"/>
      <c r="O53" s="85"/>
      <c r="P53" s="88"/>
      <c r="Q53" s="88"/>
      <c r="R53" s="88"/>
      <c r="S53" s="93"/>
      <c r="T53" s="94" t="s">
        <v>52</v>
      </c>
      <c r="U53" s="85">
        <v>150</v>
      </c>
      <c r="V53" s="88"/>
      <c r="W53" s="88"/>
      <c r="X53" s="88"/>
      <c r="Y53" s="93"/>
      <c r="Z53" s="131"/>
      <c r="AA53" s="85"/>
      <c r="AB53" s="88"/>
      <c r="AC53" s="88"/>
      <c r="AD53" s="88"/>
    </row>
    <row r="54" spans="1:32" s="80" customFormat="1" ht="15.75" customHeight="1">
      <c r="A54" s="79"/>
      <c r="B54" s="154"/>
      <c r="C54" s="85"/>
      <c r="D54" s="88"/>
      <c r="E54" s="88"/>
      <c r="F54" s="88"/>
      <c r="G54" s="93"/>
      <c r="H54" s="131"/>
      <c r="I54" s="85"/>
      <c r="J54" s="88"/>
      <c r="K54" s="88"/>
      <c r="L54" s="88"/>
      <c r="M54" s="93"/>
      <c r="N54" s="131"/>
      <c r="O54" s="85"/>
      <c r="P54" s="88"/>
      <c r="Q54" s="88"/>
      <c r="R54" s="88"/>
      <c r="S54" s="93"/>
      <c r="T54" s="131"/>
      <c r="U54" s="85"/>
      <c r="V54" s="88"/>
      <c r="W54" s="88"/>
      <c r="X54" s="88"/>
      <c r="Y54" s="93"/>
      <c r="Z54" s="131"/>
      <c r="AA54" s="85"/>
      <c r="AB54" s="88"/>
      <c r="AC54" s="88"/>
      <c r="AD54" s="88"/>
    </row>
    <row r="55" spans="1:32" s="80" customFormat="1" ht="12" customHeight="1">
      <c r="A55" s="79"/>
      <c r="B55" s="154"/>
      <c r="C55" s="85"/>
      <c r="D55" s="88" t="str">
        <f>IF(A55=1,C55,IF(A55=13,C55,""))</f>
        <v/>
      </c>
      <c r="E55" s="88" t="str">
        <f>IF(A55=2,C55,"")</f>
        <v/>
      </c>
      <c r="F55" s="88" t="str">
        <f>IF(A55=3,C55,IF(A55=13,C55,""))</f>
        <v/>
      </c>
      <c r="G55" s="93"/>
      <c r="H55" s="94"/>
      <c r="I55" s="94"/>
      <c r="J55" s="88" t="str">
        <f>IF(G55=1,I54,IF(G55=13,I54,""))</f>
        <v/>
      </c>
      <c r="K55" s="88" t="str">
        <f>IF(G55=2,I54,"")</f>
        <v/>
      </c>
      <c r="L55" s="88" t="str">
        <f>IF(G55=3,I54,IF(G55=13,I54,""))</f>
        <v/>
      </c>
      <c r="M55" s="93"/>
      <c r="N55" s="131"/>
      <c r="O55" s="85">
        <v>15</v>
      </c>
      <c r="P55" s="88" t="str">
        <f>IF(M55=1,O55,IF(M55=13,O55,""))</f>
        <v/>
      </c>
      <c r="Q55" s="88" t="str">
        <f>IF(M55=2,O55,"")</f>
        <v/>
      </c>
      <c r="R55" s="88" t="str">
        <f>IF(M55=3,O55,IF(M55=13,O55,""))</f>
        <v/>
      </c>
      <c r="S55" s="93"/>
      <c r="T55" s="135"/>
      <c r="U55" s="85"/>
      <c r="V55" s="88" t="str">
        <f>IF(S55=1,U55,IF(S55=13,U55,""))</f>
        <v/>
      </c>
      <c r="W55" s="88" t="str">
        <f>IF(S55=2,U55,"")</f>
        <v/>
      </c>
      <c r="X55" s="88" t="str">
        <f>IF(S55=3,U55,IF(S55=13,U55,""))</f>
        <v/>
      </c>
      <c r="Y55" s="93"/>
      <c r="Z55" s="131"/>
      <c r="AA55" s="85"/>
      <c r="AB55" s="88" t="str">
        <f>IF(Y55=1,AA55,IF(Y55=13,AA55,""))</f>
        <v/>
      </c>
      <c r="AC55" s="88" t="str">
        <f>IF(Y55=2,AA55,"")</f>
        <v/>
      </c>
      <c r="AD55" s="88" t="str">
        <f>IF(Y55=3,AA55,IF(Y55=13,AA55,""))</f>
        <v/>
      </c>
    </row>
    <row r="56" spans="1:32" s="80" customFormat="1" ht="10.5" customHeight="1">
      <c r="A56" s="79"/>
      <c r="B56" s="139" t="s">
        <v>54</v>
      </c>
      <c r="C56" s="85">
        <f>SUM(C35:C55)</f>
        <v>720</v>
      </c>
      <c r="D56" s="88">
        <f>SUM(D35:D55)</f>
        <v>0</v>
      </c>
      <c r="E56" s="88">
        <f>SUM(E35:E55)</f>
        <v>0</v>
      </c>
      <c r="F56" s="88">
        <f>SUM(F35:F55)</f>
        <v>0</v>
      </c>
      <c r="G56" s="93"/>
      <c r="H56" s="139" t="s">
        <v>54</v>
      </c>
      <c r="I56" s="85">
        <f>SUM(I35:I55)</f>
        <v>560</v>
      </c>
      <c r="J56" s="88">
        <f>SUM(J35:J55)</f>
        <v>0</v>
      </c>
      <c r="K56" s="88">
        <f>SUM(K35:K55)</f>
        <v>0</v>
      </c>
      <c r="L56" s="88">
        <f>SUM(L35:L55)</f>
        <v>0</v>
      </c>
      <c r="M56" s="93"/>
      <c r="N56" s="139" t="s">
        <v>54</v>
      </c>
      <c r="O56" s="85">
        <f>SUM(O35:O55)</f>
        <v>560</v>
      </c>
      <c r="P56" s="88">
        <f>SUM(P35:P55)</f>
        <v>0</v>
      </c>
      <c r="Q56" s="88">
        <f>SUM(Q35:Q55)</f>
        <v>0</v>
      </c>
      <c r="R56" s="88">
        <f>SUM(R35:R55)</f>
        <v>0</v>
      </c>
      <c r="S56" s="93"/>
      <c r="T56" s="139" t="s">
        <v>54</v>
      </c>
      <c r="U56" s="85">
        <f>SUM(U35:U55)</f>
        <v>715</v>
      </c>
      <c r="V56" s="88">
        <f>SUM(V35:V55)</f>
        <v>0</v>
      </c>
      <c r="W56" s="88">
        <f>SUM(W35:W55)</f>
        <v>0</v>
      </c>
      <c r="X56" s="88">
        <f>SUM(X35:X55)</f>
        <v>0</v>
      </c>
      <c r="Y56" s="93"/>
      <c r="Z56" s="139" t="s">
        <v>54</v>
      </c>
      <c r="AA56" s="85">
        <f>SUM(AA35:AA55)</f>
        <v>545</v>
      </c>
      <c r="AB56" s="88">
        <f>SUM(AB35:AB55)</f>
        <v>0</v>
      </c>
      <c r="AC56" s="88">
        <f>SUM(AC35:AC55)</f>
        <v>0</v>
      </c>
      <c r="AD56" s="88">
        <f>SUM(AD35:AD55)</f>
        <v>0</v>
      </c>
      <c r="AF56" s="89"/>
    </row>
    <row r="57" spans="1:32" s="80" customFormat="1" ht="6" customHeight="1">
      <c r="A57" s="95"/>
      <c r="C57" s="78"/>
      <c r="G57" s="95"/>
      <c r="M57" s="95"/>
      <c r="S57" s="95"/>
      <c r="U57" s="78"/>
      <c r="Y57" s="95"/>
    </row>
    <row r="58" spans="1:32" s="80" customFormat="1" ht="15" customHeight="1">
      <c r="A58" s="79"/>
      <c r="B58" s="172" t="s">
        <v>91</v>
      </c>
      <c r="C58" s="172"/>
      <c r="D58" s="172"/>
      <c r="E58" s="172"/>
      <c r="F58" s="172"/>
      <c r="G58" s="96"/>
      <c r="H58" s="171" t="s">
        <v>3</v>
      </c>
      <c r="I58" s="171"/>
      <c r="J58" s="171"/>
      <c r="K58" s="171"/>
      <c r="L58" s="171"/>
      <c r="M58" s="96"/>
      <c r="N58" s="171" t="s">
        <v>4</v>
      </c>
      <c r="O58" s="171"/>
      <c r="P58" s="171"/>
      <c r="Q58" s="171"/>
      <c r="R58" s="171"/>
      <c r="S58" s="96"/>
      <c r="T58" s="171" t="s">
        <v>5</v>
      </c>
      <c r="U58" s="171"/>
      <c r="V58" s="171"/>
      <c r="W58" s="171"/>
      <c r="X58" s="171"/>
      <c r="Y58" s="96"/>
      <c r="Z58" s="171" t="s">
        <v>6</v>
      </c>
      <c r="AA58" s="171"/>
      <c r="AB58" s="171"/>
      <c r="AC58" s="171"/>
      <c r="AD58" s="171"/>
    </row>
    <row r="59" spans="1:32" s="80" customFormat="1" ht="45">
      <c r="A59" s="79"/>
      <c r="B59" s="129" t="s">
        <v>20</v>
      </c>
      <c r="C59" s="82" t="s">
        <v>21</v>
      </c>
      <c r="D59" s="130" t="s">
        <v>10</v>
      </c>
      <c r="E59" s="130" t="s">
        <v>12</v>
      </c>
      <c r="F59" s="130" t="s">
        <v>11</v>
      </c>
      <c r="G59" s="83"/>
      <c r="H59" s="129" t="s">
        <v>20</v>
      </c>
      <c r="I59" s="82" t="s">
        <v>21</v>
      </c>
      <c r="J59" s="130" t="s">
        <v>10</v>
      </c>
      <c r="K59" s="130" t="s">
        <v>12</v>
      </c>
      <c r="L59" s="130" t="s">
        <v>11</v>
      </c>
      <c r="M59" s="83"/>
      <c r="N59" s="129" t="s">
        <v>20</v>
      </c>
      <c r="O59" s="82" t="s">
        <v>21</v>
      </c>
      <c r="P59" s="130" t="s">
        <v>10</v>
      </c>
      <c r="Q59" s="130" t="s">
        <v>12</v>
      </c>
      <c r="R59" s="130" t="s">
        <v>11</v>
      </c>
      <c r="S59" s="83"/>
      <c r="T59" s="129" t="s">
        <v>20</v>
      </c>
      <c r="U59" s="82" t="s">
        <v>21</v>
      </c>
      <c r="V59" s="130" t="s">
        <v>10</v>
      </c>
      <c r="W59" s="130" t="s">
        <v>12</v>
      </c>
      <c r="X59" s="130" t="s">
        <v>11</v>
      </c>
      <c r="Y59" s="83"/>
      <c r="Z59" s="129" t="s">
        <v>20</v>
      </c>
      <c r="AA59" s="82" t="s">
        <v>21</v>
      </c>
      <c r="AB59" s="130" t="s">
        <v>10</v>
      </c>
      <c r="AC59" s="130" t="s">
        <v>12</v>
      </c>
      <c r="AD59" s="130" t="s">
        <v>11</v>
      </c>
    </row>
    <row r="60" spans="1:32" s="80" customFormat="1" ht="36.75" customHeight="1">
      <c r="A60" s="79"/>
      <c r="B60" s="131" t="s">
        <v>22</v>
      </c>
      <c r="C60" s="85">
        <v>80</v>
      </c>
      <c r="D60" s="87"/>
      <c r="E60" s="87"/>
      <c r="F60" s="87"/>
      <c r="G60" s="79"/>
      <c r="H60" s="131" t="s">
        <v>152</v>
      </c>
      <c r="I60" s="85">
        <v>40</v>
      </c>
      <c r="J60" s="97"/>
      <c r="K60" s="97"/>
      <c r="L60" s="97"/>
      <c r="M60" s="79"/>
      <c r="N60" s="131" t="s">
        <v>72</v>
      </c>
      <c r="O60" s="85">
        <v>80</v>
      </c>
      <c r="P60" s="88"/>
      <c r="Q60" s="88"/>
      <c r="R60" s="88"/>
      <c r="S60" s="79"/>
      <c r="T60" s="131" t="s">
        <v>127</v>
      </c>
      <c r="U60" s="85">
        <v>80</v>
      </c>
      <c r="V60" s="88"/>
      <c r="W60" s="88"/>
      <c r="X60" s="88"/>
      <c r="Y60" s="79"/>
      <c r="Z60" s="131" t="s">
        <v>154</v>
      </c>
      <c r="AA60" s="85">
        <v>80</v>
      </c>
      <c r="AB60" s="88"/>
      <c r="AC60" s="88"/>
      <c r="AD60" s="88"/>
    </row>
    <row r="61" spans="1:32" s="80" customFormat="1" ht="15.75" customHeight="1">
      <c r="A61" s="79"/>
      <c r="B61" s="131" t="s">
        <v>63</v>
      </c>
      <c r="C61" s="85">
        <v>80</v>
      </c>
      <c r="D61" s="87"/>
      <c r="E61" s="87"/>
      <c r="F61" s="87"/>
      <c r="G61" s="79"/>
      <c r="H61" s="131" t="s">
        <v>31</v>
      </c>
      <c r="I61" s="85">
        <v>10</v>
      </c>
      <c r="J61" s="97"/>
      <c r="K61" s="97"/>
      <c r="L61" s="97"/>
      <c r="M61" s="79"/>
      <c r="N61" s="131" t="s">
        <v>31</v>
      </c>
      <c r="O61" s="85" t="s">
        <v>93</v>
      </c>
      <c r="P61" s="88"/>
      <c r="Q61" s="88"/>
      <c r="R61" s="88"/>
      <c r="S61" s="79"/>
      <c r="T61" s="131" t="s">
        <v>32</v>
      </c>
      <c r="U61" s="85">
        <v>5</v>
      </c>
      <c r="V61" s="88"/>
      <c r="W61" s="88"/>
      <c r="X61" s="88"/>
      <c r="Y61" s="79"/>
      <c r="Z61" s="131" t="s">
        <v>25</v>
      </c>
      <c r="AA61" s="85">
        <v>50</v>
      </c>
      <c r="AB61" s="88"/>
      <c r="AC61" s="88"/>
      <c r="AD61" s="88"/>
    </row>
    <row r="62" spans="1:32" s="80" customFormat="1" ht="12" customHeight="1">
      <c r="A62" s="79"/>
      <c r="B62" s="131" t="s">
        <v>32</v>
      </c>
      <c r="C62" s="85">
        <v>5</v>
      </c>
      <c r="D62" s="87"/>
      <c r="E62" s="87"/>
      <c r="F62" s="87"/>
      <c r="G62" s="79"/>
      <c r="H62" s="131" t="s">
        <v>65</v>
      </c>
      <c r="I62" s="85">
        <v>10</v>
      </c>
      <c r="J62" s="97"/>
      <c r="K62" s="97"/>
      <c r="L62" s="97"/>
      <c r="M62" s="79"/>
      <c r="N62" s="131" t="s">
        <v>64</v>
      </c>
      <c r="O62" s="85" t="s">
        <v>93</v>
      </c>
      <c r="P62" s="88"/>
      <c r="Q62" s="88"/>
      <c r="R62" s="88"/>
      <c r="S62" s="79"/>
      <c r="T62" s="131" t="s">
        <v>34</v>
      </c>
      <c r="U62" s="85">
        <v>5</v>
      </c>
      <c r="V62" s="88"/>
      <c r="W62" s="88"/>
      <c r="X62" s="88"/>
      <c r="Y62" s="79"/>
      <c r="Z62" s="131" t="s">
        <v>29</v>
      </c>
      <c r="AA62" s="85" t="s">
        <v>93</v>
      </c>
      <c r="AB62" s="88"/>
      <c r="AC62" s="88"/>
      <c r="AD62" s="88"/>
    </row>
    <row r="63" spans="1:32" s="80" customFormat="1" ht="16.5" customHeight="1">
      <c r="A63" s="79"/>
      <c r="B63" s="131" t="s">
        <v>34</v>
      </c>
      <c r="C63" s="85">
        <v>5</v>
      </c>
      <c r="D63" s="87"/>
      <c r="E63" s="87"/>
      <c r="F63" s="87"/>
      <c r="G63" s="79"/>
      <c r="H63" s="131" t="s">
        <v>33</v>
      </c>
      <c r="I63" s="85">
        <v>10</v>
      </c>
      <c r="J63" s="97"/>
      <c r="K63" s="97"/>
      <c r="L63" s="97"/>
      <c r="M63" s="79"/>
      <c r="N63" s="131" t="s">
        <v>33</v>
      </c>
      <c r="O63" s="85" t="s">
        <v>93</v>
      </c>
      <c r="P63" s="88"/>
      <c r="Q63" s="88"/>
      <c r="R63" s="88"/>
      <c r="S63" s="79"/>
      <c r="T63" s="131" t="s">
        <v>79</v>
      </c>
      <c r="U63" s="85">
        <v>120</v>
      </c>
      <c r="V63" s="88"/>
      <c r="W63" s="88"/>
      <c r="X63" s="88"/>
      <c r="Y63" s="79"/>
      <c r="Z63" s="131" t="s">
        <v>32</v>
      </c>
      <c r="AA63" s="85">
        <v>5</v>
      </c>
      <c r="AB63" s="88"/>
      <c r="AC63" s="88"/>
      <c r="AD63" s="88"/>
    </row>
    <row r="64" spans="1:32" s="80" customFormat="1" ht="12" customHeight="1">
      <c r="A64" s="79"/>
      <c r="B64" s="131" t="s">
        <v>60</v>
      </c>
      <c r="C64" s="85">
        <v>50</v>
      </c>
      <c r="D64" s="87"/>
      <c r="E64" s="87"/>
      <c r="F64" s="87"/>
      <c r="G64" s="79"/>
      <c r="H64" s="131" t="s">
        <v>66</v>
      </c>
      <c r="I64" s="85">
        <v>10</v>
      </c>
      <c r="J64" s="97"/>
      <c r="K64" s="97"/>
      <c r="L64" s="97"/>
      <c r="M64" s="79"/>
      <c r="N64" s="131" t="s">
        <v>25</v>
      </c>
      <c r="O64" s="85" t="s">
        <v>93</v>
      </c>
      <c r="P64" s="88"/>
      <c r="Q64" s="88"/>
      <c r="R64" s="88"/>
      <c r="S64" s="79"/>
      <c r="T64" s="131" t="s">
        <v>36</v>
      </c>
      <c r="U64" s="85">
        <v>70</v>
      </c>
      <c r="V64" s="88"/>
      <c r="W64" s="88"/>
      <c r="X64" s="88"/>
      <c r="Y64" s="79"/>
      <c r="Z64" s="131" t="s">
        <v>34</v>
      </c>
      <c r="AA64" s="85">
        <v>5</v>
      </c>
      <c r="AB64" s="88"/>
      <c r="AC64" s="88"/>
      <c r="AD64" s="88"/>
    </row>
    <row r="65" spans="1:30" s="80" customFormat="1" ht="33.75" customHeight="1">
      <c r="A65" s="79"/>
      <c r="B65" s="131" t="s">
        <v>32</v>
      </c>
      <c r="C65" s="85">
        <v>5</v>
      </c>
      <c r="D65" s="87"/>
      <c r="E65" s="87"/>
      <c r="F65" s="87"/>
      <c r="G65" s="79"/>
      <c r="H65" s="131" t="s">
        <v>27</v>
      </c>
      <c r="I65" s="85">
        <v>10</v>
      </c>
      <c r="J65" s="143"/>
      <c r="K65" s="143"/>
      <c r="L65" s="143"/>
      <c r="M65" s="79"/>
      <c r="N65" s="131" t="s">
        <v>29</v>
      </c>
      <c r="O65" s="85" t="s">
        <v>93</v>
      </c>
      <c r="P65" s="88"/>
      <c r="Q65" s="88"/>
      <c r="R65" s="88"/>
      <c r="S65" s="79"/>
      <c r="T65" s="131" t="s">
        <v>25</v>
      </c>
      <c r="U65" s="85">
        <v>50</v>
      </c>
      <c r="V65" s="88"/>
      <c r="W65" s="88"/>
      <c r="X65" s="88"/>
      <c r="Y65" s="79"/>
      <c r="Z65" s="131" t="s">
        <v>155</v>
      </c>
      <c r="AA65" s="85">
        <v>70</v>
      </c>
      <c r="AB65" s="88"/>
      <c r="AC65" s="88"/>
      <c r="AD65" s="88"/>
    </row>
    <row r="66" spans="1:30" s="80" customFormat="1" ht="12" customHeight="1">
      <c r="A66" s="79"/>
      <c r="B66" s="131" t="s">
        <v>34</v>
      </c>
      <c r="C66" s="85">
        <v>5</v>
      </c>
      <c r="D66" s="87"/>
      <c r="E66" s="87"/>
      <c r="F66" s="87"/>
      <c r="G66" s="79"/>
      <c r="H66" s="131" t="s">
        <v>64</v>
      </c>
      <c r="I66" s="85">
        <v>10</v>
      </c>
      <c r="J66" s="143"/>
      <c r="K66" s="143"/>
      <c r="L66" s="143"/>
      <c r="M66" s="79"/>
      <c r="N66" s="131" t="s">
        <v>32</v>
      </c>
      <c r="O66" s="85">
        <v>5</v>
      </c>
      <c r="P66" s="88"/>
      <c r="Q66" s="88"/>
      <c r="R66" s="88"/>
      <c r="S66" s="79"/>
      <c r="T66" s="131" t="s">
        <v>29</v>
      </c>
      <c r="U66" s="85" t="s">
        <v>93</v>
      </c>
      <c r="V66" s="88"/>
      <c r="W66" s="88"/>
      <c r="X66" s="88"/>
      <c r="Y66" s="79"/>
      <c r="Z66" s="131" t="s">
        <v>112</v>
      </c>
      <c r="AA66" s="85">
        <v>50</v>
      </c>
      <c r="AB66" s="88"/>
      <c r="AC66" s="88"/>
      <c r="AD66" s="88"/>
    </row>
    <row r="67" spans="1:30" s="80" customFormat="1" ht="22.5" customHeight="1">
      <c r="A67" s="79"/>
      <c r="B67" s="131" t="s">
        <v>118</v>
      </c>
      <c r="C67" s="85">
        <v>70</v>
      </c>
      <c r="D67" s="87"/>
      <c r="E67" s="87"/>
      <c r="F67" s="87"/>
      <c r="G67" s="79"/>
      <c r="H67" s="131" t="s">
        <v>69</v>
      </c>
      <c r="I67" s="85">
        <v>20</v>
      </c>
      <c r="J67" s="97"/>
      <c r="K67" s="97"/>
      <c r="L67" s="97"/>
      <c r="M67" s="79"/>
      <c r="N67" s="131" t="s">
        <v>34</v>
      </c>
      <c r="O67" s="85">
        <v>5</v>
      </c>
      <c r="P67" s="88"/>
      <c r="Q67" s="88"/>
      <c r="R67" s="88"/>
      <c r="S67" s="79"/>
      <c r="T67" s="131" t="s">
        <v>39</v>
      </c>
      <c r="U67" s="85" t="s">
        <v>93</v>
      </c>
      <c r="V67" s="88"/>
      <c r="W67" s="88"/>
      <c r="X67" s="88"/>
      <c r="Y67" s="79"/>
      <c r="Z67" s="131" t="s">
        <v>48</v>
      </c>
      <c r="AA67" s="85">
        <v>150</v>
      </c>
      <c r="AB67" s="88"/>
      <c r="AC67" s="88"/>
      <c r="AD67" s="88"/>
    </row>
    <row r="68" spans="1:30" s="80" customFormat="1" ht="45" customHeight="1">
      <c r="A68" s="79"/>
      <c r="B68" s="131" t="s">
        <v>37</v>
      </c>
      <c r="C68" s="85" t="s">
        <v>93</v>
      </c>
      <c r="D68" s="87"/>
      <c r="E68" s="87"/>
      <c r="F68" s="87"/>
      <c r="G68" s="79"/>
      <c r="H68" s="131" t="s">
        <v>153</v>
      </c>
      <c r="I68" s="85">
        <v>10</v>
      </c>
      <c r="J68" s="97"/>
      <c r="K68" s="97"/>
      <c r="L68" s="97"/>
      <c r="M68" s="79"/>
      <c r="N68" s="131" t="s">
        <v>102</v>
      </c>
      <c r="O68" s="85">
        <v>15</v>
      </c>
      <c r="P68" s="88"/>
      <c r="Q68" s="88"/>
      <c r="R68" s="88"/>
      <c r="S68" s="79"/>
      <c r="T68" s="131" t="s">
        <v>44</v>
      </c>
      <c r="U68" s="85">
        <v>5</v>
      </c>
      <c r="V68" s="88"/>
      <c r="W68" s="88"/>
      <c r="X68" s="88"/>
      <c r="Y68" s="79"/>
      <c r="Z68" s="131" t="s">
        <v>51</v>
      </c>
      <c r="AA68" s="85" t="s">
        <v>93</v>
      </c>
      <c r="AB68" s="88"/>
      <c r="AC68" s="88"/>
      <c r="AD68" s="88"/>
    </row>
    <row r="69" spans="1:30" s="80" customFormat="1" ht="22.5" customHeight="1">
      <c r="A69" s="79"/>
      <c r="B69" s="131" t="s">
        <v>151</v>
      </c>
      <c r="C69" s="85" t="s">
        <v>93</v>
      </c>
      <c r="D69" s="87"/>
      <c r="E69" s="87"/>
      <c r="F69" s="87"/>
      <c r="G69" s="79"/>
      <c r="H69" s="131" t="s">
        <v>68</v>
      </c>
      <c r="I69" s="85">
        <v>10</v>
      </c>
      <c r="J69" s="97"/>
      <c r="K69" s="97"/>
      <c r="L69" s="97"/>
      <c r="M69" s="79"/>
      <c r="N69" s="131" t="s">
        <v>33</v>
      </c>
      <c r="O69" s="85">
        <v>50</v>
      </c>
      <c r="P69" s="88"/>
      <c r="Q69" s="88"/>
      <c r="R69" s="88"/>
      <c r="S69" s="79"/>
      <c r="T69" s="131" t="s">
        <v>32</v>
      </c>
      <c r="U69" s="85">
        <v>5</v>
      </c>
      <c r="V69" s="88"/>
      <c r="W69" s="88"/>
      <c r="X69" s="88"/>
      <c r="Y69" s="79"/>
      <c r="Z69" s="131" t="s">
        <v>32</v>
      </c>
      <c r="AA69" s="85">
        <v>5</v>
      </c>
      <c r="AB69" s="88"/>
      <c r="AC69" s="88"/>
      <c r="AD69" s="88"/>
    </row>
    <row r="70" spans="1:30" s="80" customFormat="1" ht="22.5" customHeight="1">
      <c r="A70" s="79"/>
      <c r="B70" s="131" t="s">
        <v>32</v>
      </c>
      <c r="C70" s="85">
        <v>5</v>
      </c>
      <c r="D70" s="87"/>
      <c r="E70" s="87"/>
      <c r="F70" s="87"/>
      <c r="G70" s="79"/>
      <c r="H70" s="131" t="s">
        <v>29</v>
      </c>
      <c r="I70" s="85" t="s">
        <v>93</v>
      </c>
      <c r="J70" s="97"/>
      <c r="K70" s="97"/>
      <c r="L70" s="97"/>
      <c r="M70" s="79"/>
      <c r="N70" s="131" t="s">
        <v>122</v>
      </c>
      <c r="O70" s="85" t="s">
        <v>93</v>
      </c>
      <c r="P70" s="88"/>
      <c r="Q70" s="88"/>
      <c r="R70" s="88"/>
      <c r="S70" s="79"/>
      <c r="T70" s="131" t="s">
        <v>33</v>
      </c>
      <c r="U70" s="85">
        <v>150</v>
      </c>
      <c r="V70" s="88"/>
      <c r="W70" s="88"/>
      <c r="X70" s="88"/>
      <c r="Y70" s="79"/>
      <c r="Z70" s="131" t="s">
        <v>60</v>
      </c>
      <c r="AA70" s="85">
        <v>150</v>
      </c>
      <c r="AB70" s="88"/>
      <c r="AC70" s="88"/>
      <c r="AD70" s="88"/>
    </row>
    <row r="71" spans="1:30" s="80" customFormat="1" ht="21.75" customHeight="1">
      <c r="A71" s="79"/>
      <c r="B71" s="131" t="s">
        <v>27</v>
      </c>
      <c r="C71" s="85">
        <v>100</v>
      </c>
      <c r="D71" s="87"/>
      <c r="E71" s="87"/>
      <c r="F71" s="87"/>
      <c r="G71" s="79"/>
      <c r="H71" s="131" t="s">
        <v>25</v>
      </c>
      <c r="I71" s="85">
        <v>5</v>
      </c>
      <c r="J71" s="97"/>
      <c r="K71" s="97"/>
      <c r="L71" s="97"/>
      <c r="M71" s="79"/>
      <c r="N71" s="131" t="s">
        <v>29</v>
      </c>
      <c r="O71" s="85" t="s">
        <v>93</v>
      </c>
      <c r="P71" s="88"/>
      <c r="Q71" s="88"/>
      <c r="R71" s="88"/>
      <c r="S71" s="79"/>
      <c r="T71" s="131" t="s">
        <v>32</v>
      </c>
      <c r="U71" s="85">
        <v>5</v>
      </c>
      <c r="V71" s="88"/>
      <c r="W71" s="88"/>
      <c r="X71" s="88"/>
      <c r="Y71" s="79"/>
      <c r="Z71" s="131" t="s">
        <v>51</v>
      </c>
      <c r="AA71" s="85" t="s">
        <v>93</v>
      </c>
      <c r="AB71" s="88"/>
      <c r="AC71" s="88"/>
      <c r="AD71" s="88"/>
    </row>
    <row r="72" spans="1:30" s="80" customFormat="1" ht="12" customHeight="1">
      <c r="A72" s="79"/>
      <c r="B72" s="131" t="s">
        <v>29</v>
      </c>
      <c r="C72" s="85" t="s">
        <v>93</v>
      </c>
      <c r="D72" s="87"/>
      <c r="E72" s="87"/>
      <c r="F72" s="87"/>
      <c r="G72" s="79"/>
      <c r="H72" s="131" t="s">
        <v>32</v>
      </c>
      <c r="I72" s="85">
        <v>5</v>
      </c>
      <c r="J72" s="97"/>
      <c r="K72" s="97"/>
      <c r="L72" s="97"/>
      <c r="M72" s="79"/>
      <c r="N72" s="131" t="s">
        <v>25</v>
      </c>
      <c r="O72" s="85">
        <v>5</v>
      </c>
      <c r="P72" s="88"/>
      <c r="Q72" s="88"/>
      <c r="R72" s="88"/>
      <c r="S72" s="79"/>
      <c r="T72" s="131" t="s">
        <v>29</v>
      </c>
      <c r="U72" s="85" t="s">
        <v>93</v>
      </c>
      <c r="V72" s="88"/>
      <c r="W72" s="88"/>
      <c r="X72" s="88"/>
      <c r="Y72" s="79"/>
      <c r="Z72" s="131" t="s">
        <v>32</v>
      </c>
      <c r="AA72" s="85">
        <v>5</v>
      </c>
      <c r="AB72" s="88"/>
      <c r="AC72" s="88"/>
      <c r="AD72" s="88"/>
    </row>
    <row r="73" spans="1:30" s="80" customFormat="1" ht="12" customHeight="1">
      <c r="A73" s="79"/>
      <c r="B73" s="131" t="s">
        <v>32</v>
      </c>
      <c r="C73" s="85">
        <v>5</v>
      </c>
      <c r="D73" s="87"/>
      <c r="E73" s="87"/>
      <c r="F73" s="87"/>
      <c r="G73" s="79"/>
      <c r="H73" s="131" t="s">
        <v>34</v>
      </c>
      <c r="I73" s="85">
        <v>5</v>
      </c>
      <c r="J73" s="97"/>
      <c r="K73" s="97"/>
      <c r="L73" s="97"/>
      <c r="M73" s="79"/>
      <c r="N73" s="131" t="s">
        <v>32</v>
      </c>
      <c r="O73" s="85">
        <v>5</v>
      </c>
      <c r="P73" s="88"/>
      <c r="Q73" s="88"/>
      <c r="R73" s="88"/>
      <c r="S73" s="79"/>
      <c r="T73" s="131" t="s">
        <v>47</v>
      </c>
      <c r="U73" s="85">
        <v>50</v>
      </c>
      <c r="V73" s="88"/>
      <c r="W73" s="88"/>
      <c r="X73" s="88"/>
      <c r="Y73" s="79"/>
      <c r="Z73" s="131" t="s">
        <v>47</v>
      </c>
      <c r="AA73" s="85">
        <v>50</v>
      </c>
      <c r="AB73" s="88"/>
      <c r="AC73" s="88"/>
      <c r="AD73" s="88"/>
    </row>
    <row r="74" spans="1:30" s="80" customFormat="1" ht="27" customHeight="1">
      <c r="A74" s="79"/>
      <c r="B74" s="131" t="s">
        <v>53</v>
      </c>
      <c r="C74" s="85">
        <v>50</v>
      </c>
      <c r="D74" s="87"/>
      <c r="E74" s="87"/>
      <c r="F74" s="87"/>
      <c r="G74" s="79"/>
      <c r="H74" s="131" t="s">
        <v>43</v>
      </c>
      <c r="I74" s="85">
        <v>150</v>
      </c>
      <c r="J74" s="97"/>
      <c r="K74" s="97"/>
      <c r="L74" s="97"/>
      <c r="M74" s="79"/>
      <c r="N74" s="131" t="s">
        <v>53</v>
      </c>
      <c r="O74" s="85">
        <v>40</v>
      </c>
      <c r="P74" s="88"/>
      <c r="Q74" s="88"/>
      <c r="R74" s="88"/>
      <c r="S74" s="79"/>
      <c r="T74" s="131" t="s">
        <v>52</v>
      </c>
      <c r="U74" s="85">
        <v>150</v>
      </c>
      <c r="V74" s="88"/>
      <c r="W74" s="88"/>
      <c r="X74" s="88"/>
      <c r="Y74" s="79"/>
      <c r="Z74" s="131" t="s">
        <v>52</v>
      </c>
      <c r="AA74" s="85">
        <v>150</v>
      </c>
      <c r="AB74" s="88"/>
      <c r="AC74" s="88"/>
      <c r="AD74" s="88"/>
    </row>
    <row r="75" spans="1:30" s="80" customFormat="1" ht="12" customHeight="1">
      <c r="A75" s="79"/>
      <c r="B75" s="131" t="s">
        <v>52</v>
      </c>
      <c r="C75" s="85">
        <v>150</v>
      </c>
      <c r="D75" s="87"/>
      <c r="E75" s="87"/>
      <c r="F75" s="87"/>
      <c r="G75" s="79"/>
      <c r="H75" s="131" t="s">
        <v>25</v>
      </c>
      <c r="I75" s="85">
        <v>50</v>
      </c>
      <c r="J75" s="97"/>
      <c r="K75" s="97"/>
      <c r="L75" s="97"/>
      <c r="M75" s="79"/>
      <c r="N75" s="131" t="s">
        <v>37</v>
      </c>
      <c r="O75" s="85">
        <v>10</v>
      </c>
      <c r="P75" s="88"/>
      <c r="Q75" s="88"/>
      <c r="R75" s="88"/>
      <c r="S75" s="79"/>
      <c r="T75" s="131"/>
      <c r="U75" s="85"/>
      <c r="V75" s="88"/>
      <c r="W75" s="88"/>
      <c r="X75" s="88"/>
      <c r="Y75" s="79"/>
      <c r="Z75" s="131"/>
      <c r="AA75" s="85"/>
      <c r="AB75" s="88"/>
      <c r="AC75" s="88"/>
      <c r="AD75" s="88"/>
    </row>
    <row r="76" spans="1:30" s="80" customFormat="1" ht="12" customHeight="1">
      <c r="A76" s="79"/>
      <c r="B76" s="131"/>
      <c r="C76" s="85"/>
      <c r="D76" s="87"/>
      <c r="E76" s="87"/>
      <c r="F76" s="87"/>
      <c r="G76" s="79"/>
      <c r="H76" s="131" t="s">
        <v>46</v>
      </c>
      <c r="I76" s="85">
        <v>30</v>
      </c>
      <c r="J76" s="97"/>
      <c r="K76" s="97"/>
      <c r="L76" s="97"/>
      <c r="M76" s="79"/>
      <c r="N76" s="131" t="s">
        <v>133</v>
      </c>
      <c r="O76" s="85">
        <v>20</v>
      </c>
      <c r="P76" s="88"/>
      <c r="Q76" s="88"/>
      <c r="R76" s="88"/>
      <c r="S76" s="79"/>
      <c r="T76" s="131"/>
      <c r="U76" s="85"/>
      <c r="V76" s="88"/>
      <c r="W76" s="88"/>
      <c r="X76" s="88"/>
      <c r="Y76" s="79"/>
      <c r="Z76" s="131"/>
      <c r="AA76" s="85"/>
      <c r="AB76" s="88"/>
      <c r="AC76" s="88"/>
      <c r="AD76" s="88"/>
    </row>
    <row r="77" spans="1:30" s="80" customFormat="1" ht="12" customHeight="1">
      <c r="A77" s="79"/>
      <c r="B77" s="131"/>
      <c r="C77" s="85"/>
      <c r="D77" s="87"/>
      <c r="E77" s="87"/>
      <c r="F77" s="87"/>
      <c r="G77" s="79"/>
      <c r="H77" s="94" t="s">
        <v>100</v>
      </c>
      <c r="I77" s="94" t="s">
        <v>93</v>
      </c>
      <c r="J77" s="97"/>
      <c r="K77" s="97"/>
      <c r="L77" s="97"/>
      <c r="M77" s="79"/>
      <c r="N77" s="131" t="s">
        <v>34</v>
      </c>
      <c r="O77" s="85">
        <v>5</v>
      </c>
      <c r="P77" s="88"/>
      <c r="Q77" s="88"/>
      <c r="R77" s="88"/>
      <c r="S77" s="79"/>
      <c r="T77" s="131"/>
      <c r="U77" s="85"/>
      <c r="V77" s="88"/>
      <c r="W77" s="88"/>
      <c r="X77" s="88"/>
      <c r="Y77" s="79"/>
      <c r="Z77" s="131"/>
      <c r="AA77" s="85"/>
      <c r="AB77" s="88"/>
      <c r="AC77" s="88"/>
      <c r="AD77" s="88"/>
    </row>
    <row r="78" spans="1:30" s="80" customFormat="1" ht="12" customHeight="1">
      <c r="A78" s="79"/>
      <c r="B78" s="131"/>
      <c r="C78" s="85"/>
      <c r="D78" s="87"/>
      <c r="E78" s="87"/>
      <c r="F78" s="87"/>
      <c r="G78" s="79"/>
      <c r="H78" s="131" t="s">
        <v>32</v>
      </c>
      <c r="I78" s="85">
        <v>5</v>
      </c>
      <c r="J78" s="97"/>
      <c r="K78" s="97"/>
      <c r="L78" s="97"/>
      <c r="M78" s="79"/>
      <c r="N78" s="131" t="s">
        <v>29</v>
      </c>
      <c r="O78" s="85" t="s">
        <v>30</v>
      </c>
      <c r="P78" s="88"/>
      <c r="Q78" s="88"/>
      <c r="R78" s="88"/>
      <c r="S78" s="79"/>
      <c r="T78" s="131"/>
      <c r="U78" s="85"/>
      <c r="V78" s="88"/>
      <c r="W78" s="88"/>
      <c r="X78" s="88"/>
      <c r="Y78" s="79"/>
      <c r="Z78" s="131"/>
      <c r="AA78" s="85"/>
      <c r="AB78" s="88"/>
      <c r="AC78" s="88"/>
      <c r="AD78" s="88"/>
    </row>
    <row r="79" spans="1:30" s="80" customFormat="1" ht="12" customHeight="1">
      <c r="A79" s="79"/>
      <c r="B79" s="131"/>
      <c r="C79" s="85"/>
      <c r="D79" s="87"/>
      <c r="E79" s="87"/>
      <c r="F79" s="87"/>
      <c r="G79" s="79"/>
      <c r="H79" s="131" t="s">
        <v>47</v>
      </c>
      <c r="I79" s="85" t="s">
        <v>93</v>
      </c>
      <c r="J79" s="97"/>
      <c r="K79" s="97"/>
      <c r="L79" s="97"/>
      <c r="M79" s="79"/>
      <c r="N79" s="131" t="s">
        <v>25</v>
      </c>
      <c r="O79" s="85">
        <v>50</v>
      </c>
      <c r="P79" s="88"/>
      <c r="Q79" s="88"/>
      <c r="R79" s="88"/>
      <c r="S79" s="79"/>
      <c r="T79" s="131"/>
      <c r="U79" s="85"/>
      <c r="V79" s="88"/>
      <c r="W79" s="88"/>
      <c r="X79" s="88"/>
      <c r="Y79" s="79"/>
      <c r="Z79" s="131"/>
      <c r="AA79" s="85"/>
      <c r="AB79" s="88"/>
      <c r="AC79" s="88"/>
      <c r="AD79" s="88"/>
    </row>
    <row r="80" spans="1:30" s="80" customFormat="1" ht="12" customHeight="1">
      <c r="A80" s="79"/>
      <c r="B80" s="131"/>
      <c r="C80" s="85"/>
      <c r="D80" s="87"/>
      <c r="E80" s="87"/>
      <c r="F80" s="87"/>
      <c r="G80" s="79"/>
      <c r="H80" s="131" t="s">
        <v>49</v>
      </c>
      <c r="I80" s="85">
        <v>150</v>
      </c>
      <c r="J80" s="97"/>
      <c r="K80" s="97"/>
      <c r="L80" s="97"/>
      <c r="M80" s="79"/>
      <c r="N80" s="131" t="s">
        <v>32</v>
      </c>
      <c r="O80" s="85">
        <v>5</v>
      </c>
      <c r="P80" s="88"/>
      <c r="Q80" s="88"/>
      <c r="R80" s="88"/>
      <c r="S80" s="79"/>
      <c r="T80" s="131"/>
      <c r="U80" s="85"/>
      <c r="V80" s="88"/>
      <c r="W80" s="88"/>
      <c r="X80" s="88"/>
      <c r="Y80" s="79"/>
      <c r="Z80" s="131"/>
      <c r="AA80" s="85"/>
      <c r="AB80" s="88"/>
      <c r="AC80" s="88"/>
      <c r="AD80" s="88"/>
    </row>
    <row r="81" spans="1:32" s="80" customFormat="1" ht="12" customHeight="1">
      <c r="A81" s="79"/>
      <c r="B81" s="131"/>
      <c r="C81" s="85"/>
      <c r="D81" s="87"/>
      <c r="E81" s="87"/>
      <c r="F81" s="87"/>
      <c r="G81" s="79"/>
      <c r="H81" s="131"/>
      <c r="I81" s="85"/>
      <c r="J81" s="97"/>
      <c r="K81" s="97"/>
      <c r="L81" s="97"/>
      <c r="M81" s="79"/>
      <c r="N81" s="131" t="s">
        <v>75</v>
      </c>
      <c r="O81" s="85">
        <v>150</v>
      </c>
      <c r="P81" s="88"/>
      <c r="Q81" s="88"/>
      <c r="R81" s="88"/>
      <c r="S81" s="79"/>
      <c r="T81" s="131"/>
      <c r="U81" s="85"/>
      <c r="V81" s="88"/>
      <c r="W81" s="88"/>
      <c r="X81" s="88"/>
      <c r="Y81" s="79"/>
      <c r="Z81" s="131"/>
      <c r="AA81" s="85"/>
      <c r="AB81" s="88"/>
      <c r="AC81" s="88"/>
      <c r="AD81" s="88"/>
    </row>
    <row r="82" spans="1:32" s="80" customFormat="1" ht="12" customHeight="1">
      <c r="A82" s="79"/>
      <c r="B82" s="131"/>
      <c r="C82" s="85"/>
      <c r="D82" s="87"/>
      <c r="E82" s="87"/>
      <c r="F82" s="87"/>
      <c r="G82" s="79"/>
      <c r="H82" s="131"/>
      <c r="I82" s="85"/>
      <c r="J82" s="97"/>
      <c r="K82" s="97"/>
      <c r="L82" s="97"/>
      <c r="M82" s="79"/>
      <c r="N82" s="131" t="s">
        <v>32</v>
      </c>
      <c r="O82" s="85">
        <v>5</v>
      </c>
      <c r="P82" s="88"/>
      <c r="Q82" s="88"/>
      <c r="R82" s="88"/>
      <c r="S82" s="79"/>
      <c r="T82" s="131"/>
      <c r="U82" s="85"/>
      <c r="V82" s="88"/>
      <c r="W82" s="88"/>
      <c r="X82" s="88"/>
      <c r="Y82" s="79"/>
      <c r="Z82" s="131"/>
      <c r="AA82" s="85"/>
      <c r="AB82" s="88"/>
      <c r="AC82" s="88"/>
      <c r="AD82" s="88"/>
    </row>
    <row r="83" spans="1:32" s="80" customFormat="1" ht="12" customHeight="1">
      <c r="A83" s="79"/>
      <c r="B83" s="131"/>
      <c r="C83" s="85"/>
      <c r="D83" s="87"/>
      <c r="E83" s="87"/>
      <c r="F83" s="87"/>
      <c r="G83" s="79"/>
      <c r="H83" s="131"/>
      <c r="I83" s="85"/>
      <c r="J83" s="97"/>
      <c r="K83" s="97"/>
      <c r="L83" s="97"/>
      <c r="M83" s="79"/>
      <c r="N83" s="94" t="s">
        <v>47</v>
      </c>
      <c r="O83" s="94">
        <v>50</v>
      </c>
      <c r="P83" s="88"/>
      <c r="Q83" s="88"/>
      <c r="R83" s="88"/>
      <c r="S83" s="79"/>
      <c r="T83" s="131"/>
      <c r="U83" s="85"/>
      <c r="V83" s="88"/>
      <c r="W83" s="88"/>
      <c r="X83" s="88"/>
      <c r="Y83" s="79"/>
      <c r="Z83" s="131"/>
      <c r="AA83" s="85"/>
      <c r="AB83" s="88"/>
      <c r="AC83" s="88"/>
      <c r="AD83" s="88"/>
    </row>
    <row r="84" spans="1:32" s="80" customFormat="1" ht="12" customHeight="1">
      <c r="A84" s="79"/>
      <c r="B84" s="131"/>
      <c r="C84" s="85"/>
      <c r="D84" s="87"/>
      <c r="E84" s="87"/>
      <c r="F84" s="87"/>
      <c r="G84" s="79"/>
      <c r="H84" s="131"/>
      <c r="I84" s="85"/>
      <c r="J84" s="97"/>
      <c r="K84" s="97"/>
      <c r="L84" s="97"/>
      <c r="M84" s="79"/>
      <c r="N84" s="131" t="s">
        <v>52</v>
      </c>
      <c r="O84" s="85">
        <v>150</v>
      </c>
      <c r="P84" s="88"/>
      <c r="Q84" s="88"/>
      <c r="R84" s="88"/>
      <c r="S84" s="79"/>
      <c r="T84" s="131"/>
      <c r="U84" s="85"/>
      <c r="V84" s="88"/>
      <c r="W84" s="88"/>
      <c r="X84" s="88"/>
      <c r="Y84" s="79"/>
      <c r="Z84" s="131"/>
      <c r="AA84" s="85"/>
      <c r="AB84" s="88"/>
      <c r="AC84" s="88"/>
      <c r="AD84" s="88"/>
    </row>
    <row r="85" spans="1:32" s="80" customFormat="1" ht="12" customHeight="1">
      <c r="A85" s="79"/>
      <c r="B85" s="139" t="s">
        <v>54</v>
      </c>
      <c r="C85" s="85">
        <f>SUM(C60:C84)</f>
        <v>610</v>
      </c>
      <c r="D85" s="88">
        <f>SUM(D60:D84)</f>
        <v>0</v>
      </c>
      <c r="E85" s="88">
        <f>SUM(E60:E84)</f>
        <v>0</v>
      </c>
      <c r="F85" s="88">
        <f>SUM(F60:F84)</f>
        <v>0</v>
      </c>
      <c r="G85" s="79"/>
      <c r="H85" s="139" t="s">
        <v>54</v>
      </c>
      <c r="I85" s="98">
        <f>SUM(I60:I84)</f>
        <v>540</v>
      </c>
      <c r="J85" s="99">
        <f>SUM(J60:J84)</f>
        <v>0</v>
      </c>
      <c r="K85" s="99">
        <f>SUM(K60:K84)</f>
        <v>0</v>
      </c>
      <c r="L85" s="99">
        <f>SUM(L60:L84)</f>
        <v>0</v>
      </c>
      <c r="M85" s="79"/>
      <c r="N85" s="139" t="s">
        <v>54</v>
      </c>
      <c r="O85" s="85">
        <f>SUM(O60:O84)</f>
        <v>650</v>
      </c>
      <c r="P85" s="88">
        <f>SUM(P60:P84)</f>
        <v>0</v>
      </c>
      <c r="Q85" s="88">
        <f>SUM(Q60:Q84)</f>
        <v>0</v>
      </c>
      <c r="R85" s="88">
        <f>SUM(R60:R84)</f>
        <v>0</v>
      </c>
      <c r="S85" s="79"/>
      <c r="T85" s="139" t="s">
        <v>54</v>
      </c>
      <c r="U85" s="85">
        <f>SUM(U60:U84)</f>
        <v>695</v>
      </c>
      <c r="V85" s="88">
        <f>SUM(V60:V84)</f>
        <v>0</v>
      </c>
      <c r="W85" s="88">
        <f>SUM(W60:W84)</f>
        <v>0</v>
      </c>
      <c r="X85" s="88">
        <f>SUM(X60:X84)</f>
        <v>0</v>
      </c>
      <c r="Y85" s="79"/>
      <c r="Z85" s="139" t="s">
        <v>54</v>
      </c>
      <c r="AA85" s="85">
        <f>SUM(AA60:AA84)</f>
        <v>770</v>
      </c>
      <c r="AB85" s="88">
        <f>SUM(AB60:AB84)</f>
        <v>0</v>
      </c>
      <c r="AC85" s="88">
        <f>SUM(AC60:AC84)</f>
        <v>0</v>
      </c>
      <c r="AD85" s="88">
        <f>SUM(AD60:AD84)</f>
        <v>0</v>
      </c>
      <c r="AF85" s="89"/>
    </row>
    <row r="86" spans="1:32" s="80" customFormat="1" ht="9" customHeight="1">
      <c r="A86" s="95"/>
      <c r="C86" s="78"/>
      <c r="G86" s="95"/>
      <c r="M86" s="95"/>
      <c r="S86" s="95"/>
      <c r="U86" s="78"/>
      <c r="Y86" s="95"/>
    </row>
    <row r="87" spans="1:32" s="80" customFormat="1" ht="15" customHeight="1">
      <c r="A87" s="79"/>
      <c r="B87" s="172" t="s">
        <v>92</v>
      </c>
      <c r="C87" s="172"/>
      <c r="D87" s="172"/>
      <c r="E87" s="172"/>
      <c r="F87" s="172"/>
      <c r="G87" s="100"/>
      <c r="H87" s="171" t="s">
        <v>3</v>
      </c>
      <c r="I87" s="171"/>
      <c r="J87" s="171"/>
      <c r="K87" s="171"/>
      <c r="L87" s="171"/>
      <c r="M87" s="100"/>
      <c r="N87" s="171" t="s">
        <v>4</v>
      </c>
      <c r="O87" s="171"/>
      <c r="P87" s="171"/>
      <c r="Q87" s="171"/>
      <c r="R87" s="171"/>
      <c r="S87" s="100"/>
      <c r="T87" s="171" t="s">
        <v>5</v>
      </c>
      <c r="U87" s="171"/>
      <c r="V87" s="171"/>
      <c r="W87" s="171"/>
      <c r="X87" s="171"/>
      <c r="Y87" s="100"/>
      <c r="Z87" s="171" t="s">
        <v>6</v>
      </c>
      <c r="AA87" s="171"/>
      <c r="AB87" s="171"/>
      <c r="AC87" s="171"/>
      <c r="AD87" s="171"/>
    </row>
    <row r="88" spans="1:32" s="80" customFormat="1" ht="47.1" customHeight="1">
      <c r="A88" s="79"/>
      <c r="B88" s="129" t="s">
        <v>20</v>
      </c>
      <c r="C88" s="82" t="s">
        <v>21</v>
      </c>
      <c r="D88" s="130" t="s">
        <v>10</v>
      </c>
      <c r="E88" s="130" t="s">
        <v>12</v>
      </c>
      <c r="F88" s="130" t="s">
        <v>11</v>
      </c>
      <c r="G88" s="83"/>
      <c r="H88" s="129" t="s">
        <v>20</v>
      </c>
      <c r="I88" s="82" t="s">
        <v>21</v>
      </c>
      <c r="J88" s="130" t="s">
        <v>10</v>
      </c>
      <c r="K88" s="130" t="s">
        <v>12</v>
      </c>
      <c r="L88" s="130" t="s">
        <v>11</v>
      </c>
      <c r="M88" s="83"/>
      <c r="N88" s="129" t="s">
        <v>20</v>
      </c>
      <c r="O88" s="82" t="s">
        <v>21</v>
      </c>
      <c r="P88" s="130" t="s">
        <v>10</v>
      </c>
      <c r="Q88" s="130" t="s">
        <v>12</v>
      </c>
      <c r="R88" s="130" t="s">
        <v>11</v>
      </c>
      <c r="S88" s="83"/>
      <c r="T88" s="129" t="s">
        <v>20</v>
      </c>
      <c r="U88" s="82" t="s">
        <v>21</v>
      </c>
      <c r="V88" s="130" t="s">
        <v>10</v>
      </c>
      <c r="W88" s="130" t="s">
        <v>12</v>
      </c>
      <c r="X88" s="130" t="s">
        <v>11</v>
      </c>
      <c r="Y88" s="83"/>
      <c r="Z88" s="129" t="s">
        <v>20</v>
      </c>
      <c r="AA88" s="82" t="s">
        <v>21</v>
      </c>
      <c r="AB88" s="130" t="s">
        <v>10</v>
      </c>
      <c r="AC88" s="130" t="s">
        <v>12</v>
      </c>
      <c r="AD88" s="130" t="s">
        <v>11</v>
      </c>
    </row>
    <row r="89" spans="1:32" s="80" customFormat="1" ht="50.25" customHeight="1">
      <c r="A89" s="79"/>
      <c r="B89" s="131" t="s">
        <v>22</v>
      </c>
      <c r="C89" s="85">
        <v>80</v>
      </c>
      <c r="D89" s="88"/>
      <c r="E89" s="88"/>
      <c r="F89" s="88"/>
      <c r="G89" s="101"/>
      <c r="H89" s="131" t="s">
        <v>22</v>
      </c>
      <c r="I89" s="85">
        <v>30</v>
      </c>
      <c r="J89" s="88"/>
      <c r="K89" s="88"/>
      <c r="L89" s="88"/>
      <c r="M89" s="101"/>
      <c r="N89" s="131" t="s">
        <v>154</v>
      </c>
      <c r="O89" s="85">
        <v>30</v>
      </c>
      <c r="P89" s="88"/>
      <c r="Q89" s="88"/>
      <c r="R89" s="88"/>
      <c r="S89" s="101"/>
      <c r="T89" s="131" t="s">
        <v>106</v>
      </c>
      <c r="U89" s="85">
        <v>40</v>
      </c>
      <c r="V89" s="88"/>
      <c r="W89" s="88"/>
      <c r="X89" s="88"/>
      <c r="Y89" s="101"/>
      <c r="Z89" s="131" t="s">
        <v>127</v>
      </c>
      <c r="AA89" s="85">
        <v>80</v>
      </c>
      <c r="AB89" s="88"/>
      <c r="AC89" s="88"/>
      <c r="AD89" s="88"/>
    </row>
    <row r="90" spans="1:32" s="80" customFormat="1" ht="12" customHeight="1">
      <c r="A90" s="79"/>
      <c r="B90" s="131" t="s">
        <v>26</v>
      </c>
      <c r="C90" s="85">
        <v>30</v>
      </c>
      <c r="D90" s="88"/>
      <c r="E90" s="88"/>
      <c r="F90" s="88"/>
      <c r="G90" s="101"/>
      <c r="H90" s="131" t="s">
        <v>32</v>
      </c>
      <c r="I90" s="85">
        <v>5</v>
      </c>
      <c r="J90" s="88"/>
      <c r="K90" s="88"/>
      <c r="L90" s="88"/>
      <c r="M90" s="101"/>
      <c r="N90" s="131" t="s">
        <v>27</v>
      </c>
      <c r="O90" s="85">
        <v>5</v>
      </c>
      <c r="P90" s="88"/>
      <c r="Q90" s="88"/>
      <c r="R90" s="88"/>
      <c r="S90" s="101"/>
      <c r="T90" s="131" t="s">
        <v>160</v>
      </c>
      <c r="U90" s="85">
        <v>80</v>
      </c>
      <c r="V90" s="88"/>
      <c r="W90" s="88"/>
      <c r="X90" s="88"/>
      <c r="Y90" s="101"/>
      <c r="Z90" s="131" t="s">
        <v>73</v>
      </c>
      <c r="AA90" s="85">
        <v>100</v>
      </c>
      <c r="AB90" s="88"/>
      <c r="AC90" s="88"/>
      <c r="AD90" s="88"/>
    </row>
    <row r="91" spans="1:32" s="80" customFormat="1" ht="19.5" customHeight="1">
      <c r="A91" s="79"/>
      <c r="B91" s="131" t="s">
        <v>25</v>
      </c>
      <c r="C91" s="85">
        <v>50</v>
      </c>
      <c r="D91" s="88"/>
      <c r="E91" s="88"/>
      <c r="F91" s="88"/>
      <c r="G91" s="101"/>
      <c r="H91" s="131" t="s">
        <v>34</v>
      </c>
      <c r="I91" s="85">
        <v>5</v>
      </c>
      <c r="J91" s="88"/>
      <c r="K91" s="88"/>
      <c r="L91" s="88"/>
      <c r="M91" s="101"/>
      <c r="N91" s="131" t="s">
        <v>31</v>
      </c>
      <c r="O91" s="85">
        <v>5</v>
      </c>
      <c r="P91" s="88"/>
      <c r="Q91" s="88"/>
      <c r="R91" s="88"/>
      <c r="S91" s="101"/>
      <c r="T91" s="131" t="s">
        <v>28</v>
      </c>
      <c r="U91" s="85">
        <v>25</v>
      </c>
      <c r="V91" s="88"/>
      <c r="W91" s="88"/>
      <c r="X91" s="88"/>
      <c r="Y91" s="101"/>
      <c r="Z91" s="131" t="s">
        <v>29</v>
      </c>
      <c r="AA91" s="85" t="s">
        <v>30</v>
      </c>
      <c r="AB91" s="88"/>
      <c r="AC91" s="88"/>
      <c r="AD91" s="88"/>
    </row>
    <row r="92" spans="1:32" s="80" customFormat="1" ht="14.25">
      <c r="A92" s="79"/>
      <c r="B92" s="131" t="s">
        <v>29</v>
      </c>
      <c r="C92" s="85" t="s">
        <v>93</v>
      </c>
      <c r="D92" s="88"/>
      <c r="E92" s="88"/>
      <c r="F92" s="88"/>
      <c r="G92" s="101"/>
      <c r="H92" s="131" t="s">
        <v>28</v>
      </c>
      <c r="I92" s="85">
        <v>70</v>
      </c>
      <c r="J92" s="88"/>
      <c r="K92" s="88"/>
      <c r="L92" s="88"/>
      <c r="M92" s="101"/>
      <c r="N92" s="131" t="s">
        <v>33</v>
      </c>
      <c r="O92" s="85">
        <v>5</v>
      </c>
      <c r="P92" s="88"/>
      <c r="Q92" s="88"/>
      <c r="R92" s="88"/>
      <c r="S92" s="101"/>
      <c r="T92" s="131" t="s">
        <v>25</v>
      </c>
      <c r="U92" s="85">
        <v>30</v>
      </c>
      <c r="V92" s="88"/>
      <c r="W92" s="88"/>
      <c r="X92" s="88"/>
      <c r="Y92" s="101"/>
      <c r="Z92" s="131" t="s">
        <v>32</v>
      </c>
      <c r="AA92" s="85">
        <v>5</v>
      </c>
      <c r="AB92" s="88"/>
      <c r="AC92" s="88"/>
      <c r="AD92" s="88"/>
    </row>
    <row r="93" spans="1:32" s="80" customFormat="1" ht="12" customHeight="1">
      <c r="A93" s="79"/>
      <c r="B93" s="131" t="s">
        <v>32</v>
      </c>
      <c r="C93" s="85">
        <v>5</v>
      </c>
      <c r="D93" s="88"/>
      <c r="E93" s="88"/>
      <c r="F93" s="88"/>
      <c r="G93" s="101"/>
      <c r="H93" s="131" t="s">
        <v>29</v>
      </c>
      <c r="I93" s="85" t="s">
        <v>93</v>
      </c>
      <c r="J93" s="88"/>
      <c r="K93" s="88"/>
      <c r="L93" s="88"/>
      <c r="M93" s="101"/>
      <c r="N93" s="131" t="s">
        <v>157</v>
      </c>
      <c r="O93" s="85">
        <v>15</v>
      </c>
      <c r="P93" s="88"/>
      <c r="Q93" s="88"/>
      <c r="R93" s="88"/>
      <c r="S93" s="101"/>
      <c r="T93" s="131" t="s">
        <v>107</v>
      </c>
      <c r="U93" s="85" t="s">
        <v>93</v>
      </c>
      <c r="V93" s="88"/>
      <c r="W93" s="88"/>
      <c r="X93" s="88"/>
      <c r="Y93" s="101"/>
      <c r="Z93" s="131" t="s">
        <v>34</v>
      </c>
      <c r="AA93" s="85">
        <v>5</v>
      </c>
      <c r="AB93" s="88"/>
      <c r="AC93" s="88"/>
      <c r="AD93" s="88"/>
    </row>
    <row r="94" spans="1:32" s="80" customFormat="1" ht="44.25" customHeight="1">
      <c r="A94" s="79"/>
      <c r="B94" s="131" t="s">
        <v>34</v>
      </c>
      <c r="C94" s="85">
        <v>5</v>
      </c>
      <c r="D94" s="88"/>
      <c r="E94" s="88"/>
      <c r="F94" s="88"/>
      <c r="G94" s="101"/>
      <c r="H94" s="131" t="s">
        <v>32</v>
      </c>
      <c r="I94" s="85">
        <v>5</v>
      </c>
      <c r="J94" s="88"/>
      <c r="K94" s="88"/>
      <c r="L94" s="88"/>
      <c r="M94" s="101"/>
      <c r="N94" s="131" t="s">
        <v>29</v>
      </c>
      <c r="O94" s="85" t="s">
        <v>93</v>
      </c>
      <c r="P94" s="88"/>
      <c r="Q94" s="88"/>
      <c r="R94" s="88"/>
      <c r="S94" s="101"/>
      <c r="T94" s="131" t="s">
        <v>32</v>
      </c>
      <c r="U94" s="85">
        <v>5</v>
      </c>
      <c r="V94" s="88"/>
      <c r="W94" s="88"/>
      <c r="X94" s="88"/>
      <c r="Y94" s="101"/>
      <c r="Z94" s="131" t="s">
        <v>35</v>
      </c>
      <c r="AA94" s="85">
        <v>70</v>
      </c>
      <c r="AB94" s="88"/>
      <c r="AC94" s="88"/>
      <c r="AD94" s="88"/>
    </row>
    <row r="95" spans="1:32" s="80" customFormat="1" ht="12" customHeight="1">
      <c r="A95" s="79"/>
      <c r="B95" s="131" t="s">
        <v>25</v>
      </c>
      <c r="C95" s="85">
        <v>50</v>
      </c>
      <c r="D95" s="88"/>
      <c r="E95" s="88"/>
      <c r="F95" s="88"/>
      <c r="G95" s="101"/>
      <c r="H95" s="131" t="s">
        <v>33</v>
      </c>
      <c r="I95" s="85">
        <v>150</v>
      </c>
      <c r="J95" s="88"/>
      <c r="K95" s="88"/>
      <c r="L95" s="88"/>
      <c r="M95" s="101"/>
      <c r="N95" s="131" t="s">
        <v>25</v>
      </c>
      <c r="O95" s="85">
        <v>5</v>
      </c>
      <c r="P95" s="88"/>
      <c r="Q95" s="88"/>
      <c r="R95" s="88"/>
      <c r="S95" s="101"/>
      <c r="T95" s="131" t="s">
        <v>42</v>
      </c>
      <c r="U95" s="85">
        <v>30</v>
      </c>
      <c r="V95" s="88"/>
      <c r="W95" s="88"/>
      <c r="X95" s="88"/>
      <c r="Y95" s="101"/>
      <c r="Z95" s="131" t="s">
        <v>122</v>
      </c>
      <c r="AA95" s="85" t="s">
        <v>93</v>
      </c>
      <c r="AB95" s="88"/>
      <c r="AC95" s="88"/>
      <c r="AD95" s="88"/>
    </row>
    <row r="96" spans="1:32" s="80" customFormat="1" ht="32.25" customHeight="1">
      <c r="A96" s="79"/>
      <c r="B96" s="131" t="s">
        <v>51</v>
      </c>
      <c r="C96" s="85" t="s">
        <v>93</v>
      </c>
      <c r="D96" s="88"/>
      <c r="E96" s="88"/>
      <c r="F96" s="88"/>
      <c r="G96" s="101"/>
      <c r="H96" s="131" t="s">
        <v>42</v>
      </c>
      <c r="I96" s="85">
        <v>20</v>
      </c>
      <c r="J96" s="88"/>
      <c r="K96" s="88"/>
      <c r="L96" s="88"/>
      <c r="M96" s="101"/>
      <c r="N96" s="131" t="s">
        <v>32</v>
      </c>
      <c r="O96" s="85">
        <v>5</v>
      </c>
      <c r="P96" s="88"/>
      <c r="Q96" s="88"/>
      <c r="R96" s="88"/>
      <c r="S96" s="101"/>
      <c r="T96" s="131" t="s">
        <v>57</v>
      </c>
      <c r="U96" s="85">
        <v>5</v>
      </c>
      <c r="V96" s="88"/>
      <c r="W96" s="88"/>
      <c r="X96" s="88"/>
      <c r="Y96" s="101"/>
      <c r="Z96" s="131" t="s">
        <v>123</v>
      </c>
      <c r="AA96" s="85" t="s">
        <v>93</v>
      </c>
      <c r="AB96" s="88"/>
      <c r="AC96" s="88"/>
      <c r="AD96" s="88"/>
    </row>
    <row r="97" spans="1:32" s="80" customFormat="1" ht="15" customHeight="1">
      <c r="A97" s="79"/>
      <c r="B97" s="131" t="s">
        <v>156</v>
      </c>
      <c r="C97" s="85" t="s">
        <v>93</v>
      </c>
      <c r="D97" s="88"/>
      <c r="E97" s="88"/>
      <c r="F97" s="88"/>
      <c r="G97" s="101"/>
      <c r="H97" s="131" t="s">
        <v>50</v>
      </c>
      <c r="I97" s="85" t="s">
        <v>93</v>
      </c>
      <c r="J97" s="88"/>
      <c r="K97" s="88"/>
      <c r="L97" s="88"/>
      <c r="M97" s="101"/>
      <c r="N97" s="131" t="s">
        <v>158</v>
      </c>
      <c r="O97" s="85">
        <v>5</v>
      </c>
      <c r="P97" s="88"/>
      <c r="Q97" s="88"/>
      <c r="R97" s="88"/>
      <c r="S97" s="101"/>
      <c r="T97" s="131" t="s">
        <v>38</v>
      </c>
      <c r="U97" s="85">
        <v>5</v>
      </c>
      <c r="V97" s="88"/>
      <c r="W97" s="88"/>
      <c r="X97" s="88"/>
      <c r="Y97" s="101"/>
      <c r="Z97" s="131" t="s">
        <v>32</v>
      </c>
      <c r="AA97" s="85">
        <v>5</v>
      </c>
      <c r="AB97" s="88"/>
      <c r="AC97" s="88"/>
      <c r="AD97" s="88"/>
    </row>
    <row r="98" spans="1:32" s="80" customFormat="1" ht="39.75" customHeight="1">
      <c r="A98" s="79"/>
      <c r="B98" s="131" t="s">
        <v>32</v>
      </c>
      <c r="C98" s="85">
        <v>5</v>
      </c>
      <c r="D98" s="88"/>
      <c r="E98" s="88"/>
      <c r="F98" s="88"/>
      <c r="G98" s="101"/>
      <c r="H98" s="131" t="s">
        <v>57</v>
      </c>
      <c r="I98" s="85">
        <v>5</v>
      </c>
      <c r="J98" s="88"/>
      <c r="K98" s="88"/>
      <c r="L98" s="88"/>
      <c r="M98" s="101"/>
      <c r="N98" s="131" t="s">
        <v>165</v>
      </c>
      <c r="O98" s="85">
        <v>70</v>
      </c>
      <c r="P98" s="88"/>
      <c r="Q98" s="88"/>
      <c r="R98" s="88"/>
      <c r="S98" s="101"/>
      <c r="T98" s="131" t="s">
        <v>34</v>
      </c>
      <c r="U98" s="85">
        <v>5</v>
      </c>
      <c r="V98" s="88"/>
      <c r="W98" s="88"/>
      <c r="X98" s="88"/>
      <c r="Y98" s="101"/>
      <c r="Z98" s="131" t="s">
        <v>162</v>
      </c>
      <c r="AA98" s="85">
        <v>150</v>
      </c>
      <c r="AB98" s="88"/>
      <c r="AC98" s="88"/>
      <c r="AD98" s="88"/>
    </row>
    <row r="99" spans="1:32" s="80" customFormat="1" ht="14.25">
      <c r="A99" s="79"/>
      <c r="B99" s="131" t="s">
        <v>34</v>
      </c>
      <c r="C99" s="85">
        <v>5</v>
      </c>
      <c r="D99" s="88"/>
      <c r="E99" s="88"/>
      <c r="F99" s="88"/>
      <c r="G99" s="101"/>
      <c r="H99" s="131" t="s">
        <v>47</v>
      </c>
      <c r="I99" s="85">
        <v>50</v>
      </c>
      <c r="J99" s="88"/>
      <c r="K99" s="88"/>
      <c r="L99" s="88"/>
      <c r="M99" s="101"/>
      <c r="N99" s="131" t="s">
        <v>29</v>
      </c>
      <c r="O99" s="85" t="s">
        <v>93</v>
      </c>
      <c r="P99" s="88"/>
      <c r="Q99" s="88"/>
      <c r="R99" s="88"/>
      <c r="S99" s="101"/>
      <c r="T99" s="131" t="s">
        <v>71</v>
      </c>
      <c r="U99" s="85">
        <v>150</v>
      </c>
      <c r="V99" s="88"/>
      <c r="W99" s="88"/>
      <c r="X99" s="88"/>
      <c r="Y99" s="101"/>
      <c r="Z99" s="131" t="s">
        <v>32</v>
      </c>
      <c r="AA99" s="85">
        <v>5</v>
      </c>
      <c r="AB99" s="88"/>
      <c r="AC99" s="88"/>
      <c r="AD99" s="88"/>
    </row>
    <row r="100" spans="1:32" s="80" customFormat="1" ht="14.25">
      <c r="A100" s="79"/>
      <c r="B100" s="131" t="s">
        <v>37</v>
      </c>
      <c r="C100" s="85">
        <v>60</v>
      </c>
      <c r="D100" s="88"/>
      <c r="E100" s="88"/>
      <c r="F100" s="88"/>
      <c r="G100" s="101"/>
      <c r="H100" s="131" t="s">
        <v>52</v>
      </c>
      <c r="I100" s="85">
        <v>150</v>
      </c>
      <c r="J100" s="88"/>
      <c r="K100" s="88"/>
      <c r="L100" s="88"/>
      <c r="M100" s="101"/>
      <c r="N100" s="131" t="s">
        <v>39</v>
      </c>
      <c r="O100" s="85" t="s">
        <v>93</v>
      </c>
      <c r="P100" s="88"/>
      <c r="Q100" s="88"/>
      <c r="R100" s="88"/>
      <c r="S100" s="101"/>
      <c r="T100" s="131" t="s">
        <v>32</v>
      </c>
      <c r="U100" s="85">
        <v>5</v>
      </c>
      <c r="V100" s="88"/>
      <c r="W100" s="88"/>
      <c r="X100" s="88"/>
      <c r="Y100" s="101"/>
      <c r="Z100" s="131" t="s">
        <v>53</v>
      </c>
      <c r="AA100" s="85">
        <v>50</v>
      </c>
      <c r="AB100" s="88"/>
      <c r="AC100" s="88"/>
      <c r="AD100" s="88"/>
    </row>
    <row r="101" spans="1:32" s="80" customFormat="1" ht="14.25">
      <c r="A101" s="79"/>
      <c r="B101" s="131" t="s">
        <v>74</v>
      </c>
      <c r="C101" s="85">
        <v>30</v>
      </c>
      <c r="D101" s="88"/>
      <c r="E101" s="88"/>
      <c r="F101" s="88"/>
      <c r="G101" s="101"/>
      <c r="H101" s="131"/>
      <c r="I101" s="85"/>
      <c r="J101" s="88"/>
      <c r="K101" s="88"/>
      <c r="L101" s="88"/>
      <c r="M101" s="101"/>
      <c r="N101" s="131" t="s">
        <v>40</v>
      </c>
      <c r="O101" s="85" t="s">
        <v>93</v>
      </c>
      <c r="P101" s="88"/>
      <c r="Q101" s="88"/>
      <c r="R101" s="88"/>
      <c r="S101" s="101"/>
      <c r="T101" s="131" t="s">
        <v>47</v>
      </c>
      <c r="U101" s="85">
        <v>50</v>
      </c>
      <c r="V101" s="88"/>
      <c r="W101" s="88"/>
      <c r="X101" s="88"/>
      <c r="Y101" s="101"/>
      <c r="Z101" s="131" t="s">
        <v>52</v>
      </c>
      <c r="AA101" s="85">
        <v>150</v>
      </c>
      <c r="AB101" s="88"/>
      <c r="AC101" s="88"/>
      <c r="AD101" s="88"/>
    </row>
    <row r="102" spans="1:32" s="80" customFormat="1" ht="15.75" customHeight="1">
      <c r="A102" s="79"/>
      <c r="B102" s="131" t="s">
        <v>42</v>
      </c>
      <c r="C102" s="142" t="s">
        <v>93</v>
      </c>
      <c r="D102" s="88"/>
      <c r="E102" s="88"/>
      <c r="F102" s="88"/>
      <c r="G102" s="101"/>
      <c r="H102" s="131"/>
      <c r="I102" s="85"/>
      <c r="J102" s="88"/>
      <c r="K102" s="88"/>
      <c r="L102" s="88"/>
      <c r="M102" s="101"/>
      <c r="N102" s="131" t="s">
        <v>32</v>
      </c>
      <c r="O102" s="85">
        <v>5</v>
      </c>
      <c r="P102" s="88"/>
      <c r="Q102" s="88"/>
      <c r="R102" s="88"/>
      <c r="S102" s="101"/>
      <c r="T102" s="131" t="s">
        <v>58</v>
      </c>
      <c r="U102" s="85">
        <v>50</v>
      </c>
      <c r="V102" s="88"/>
      <c r="W102" s="88"/>
      <c r="X102" s="88"/>
      <c r="Y102" s="101"/>
      <c r="Z102" s="131"/>
      <c r="AA102" s="85"/>
      <c r="AB102" s="88"/>
      <c r="AC102" s="88"/>
      <c r="AD102" s="88"/>
    </row>
    <row r="103" spans="1:32" s="80" customFormat="1" ht="12" customHeight="1">
      <c r="A103" s="79"/>
      <c r="B103" s="131" t="s">
        <v>34</v>
      </c>
      <c r="C103" s="85">
        <v>5</v>
      </c>
      <c r="D103" s="88"/>
      <c r="E103" s="88"/>
      <c r="F103" s="88"/>
      <c r="G103" s="101"/>
      <c r="H103" s="131"/>
      <c r="I103" s="85"/>
      <c r="J103" s="88"/>
      <c r="K103" s="88"/>
      <c r="L103" s="88"/>
      <c r="M103" s="101"/>
      <c r="N103" s="131" t="s">
        <v>159</v>
      </c>
      <c r="O103" s="85">
        <v>40</v>
      </c>
      <c r="P103" s="88"/>
      <c r="Q103" s="88"/>
      <c r="R103" s="88"/>
      <c r="S103" s="101"/>
      <c r="T103" s="131"/>
      <c r="U103" s="85"/>
      <c r="V103" s="88"/>
      <c r="W103" s="88"/>
      <c r="X103" s="88"/>
      <c r="Y103" s="101"/>
      <c r="Z103" s="131"/>
      <c r="AA103" s="85"/>
      <c r="AB103" s="88"/>
      <c r="AC103" s="88"/>
      <c r="AD103" s="88"/>
    </row>
    <row r="104" spans="1:32" s="80" customFormat="1" ht="21" customHeight="1">
      <c r="A104" s="79"/>
      <c r="B104" s="131" t="s">
        <v>32</v>
      </c>
      <c r="C104" s="85">
        <v>5</v>
      </c>
      <c r="D104" s="88"/>
      <c r="E104" s="88"/>
      <c r="F104" s="88"/>
      <c r="G104" s="101"/>
      <c r="H104" s="131"/>
      <c r="I104" s="85"/>
      <c r="J104" s="88"/>
      <c r="K104" s="88"/>
      <c r="L104" s="88"/>
      <c r="M104" s="101"/>
      <c r="N104" s="131" t="s">
        <v>32</v>
      </c>
      <c r="O104" s="85">
        <v>5</v>
      </c>
      <c r="P104" s="88"/>
      <c r="Q104" s="88"/>
      <c r="R104" s="88"/>
      <c r="S104" s="101"/>
      <c r="T104" s="131"/>
      <c r="U104" s="85"/>
      <c r="V104" s="88"/>
      <c r="W104" s="88"/>
      <c r="X104" s="88"/>
      <c r="Y104" s="101"/>
      <c r="Z104" s="131"/>
      <c r="AA104" s="85"/>
      <c r="AB104" s="88"/>
      <c r="AC104" s="88"/>
      <c r="AD104" s="88"/>
    </row>
    <row r="105" spans="1:32" s="80" customFormat="1" ht="12" customHeight="1">
      <c r="A105" s="79"/>
      <c r="B105" s="131" t="s">
        <v>63</v>
      </c>
      <c r="C105" s="85">
        <v>150</v>
      </c>
      <c r="D105" s="88"/>
      <c r="E105" s="88"/>
      <c r="F105" s="88"/>
      <c r="G105" s="101"/>
      <c r="H105" s="131"/>
      <c r="I105" s="85"/>
      <c r="J105" s="88"/>
      <c r="K105" s="88"/>
      <c r="L105" s="88"/>
      <c r="M105" s="101"/>
      <c r="N105" s="131" t="s">
        <v>47</v>
      </c>
      <c r="O105" s="85">
        <v>50</v>
      </c>
      <c r="P105" s="88"/>
      <c r="Q105" s="88"/>
      <c r="R105" s="88"/>
      <c r="S105" s="101"/>
      <c r="T105" s="131"/>
      <c r="U105" s="85"/>
      <c r="V105" s="88"/>
      <c r="W105" s="88"/>
      <c r="X105" s="88"/>
      <c r="Y105" s="101"/>
      <c r="Z105" s="131"/>
      <c r="AA105" s="85"/>
      <c r="AB105" s="88"/>
      <c r="AC105" s="88"/>
      <c r="AD105" s="88"/>
    </row>
    <row r="106" spans="1:32" s="80" customFormat="1" ht="12" customHeight="1">
      <c r="A106" s="79"/>
      <c r="B106" s="131" t="s">
        <v>32</v>
      </c>
      <c r="C106" s="85">
        <v>5</v>
      </c>
      <c r="D106" s="88"/>
      <c r="E106" s="88"/>
      <c r="F106" s="88"/>
      <c r="G106" s="101"/>
      <c r="H106" s="131"/>
      <c r="I106" s="85"/>
      <c r="J106" s="88"/>
      <c r="K106" s="88"/>
      <c r="L106" s="88"/>
      <c r="M106" s="101"/>
      <c r="N106" s="131" t="s">
        <v>49</v>
      </c>
      <c r="O106" s="85">
        <v>150</v>
      </c>
      <c r="P106" s="88"/>
      <c r="Q106" s="88"/>
      <c r="R106" s="88"/>
      <c r="S106" s="101"/>
      <c r="T106" s="131"/>
      <c r="U106" s="85"/>
      <c r="V106" s="88"/>
      <c r="W106" s="88"/>
      <c r="X106" s="88"/>
      <c r="Y106" s="101"/>
      <c r="Z106" s="131"/>
      <c r="AA106" s="85"/>
      <c r="AB106" s="88"/>
      <c r="AC106" s="88"/>
      <c r="AD106" s="88"/>
    </row>
    <row r="107" spans="1:32" s="80" customFormat="1" ht="12" customHeight="1">
      <c r="A107" s="79"/>
      <c r="B107" s="131" t="s">
        <v>47</v>
      </c>
      <c r="C107" s="85">
        <v>50</v>
      </c>
      <c r="D107" s="88"/>
      <c r="E107" s="88"/>
      <c r="F107" s="88"/>
      <c r="G107" s="101"/>
      <c r="H107" s="131"/>
      <c r="I107" s="85"/>
      <c r="J107" s="88"/>
      <c r="K107" s="88"/>
      <c r="L107" s="88"/>
      <c r="M107" s="101"/>
      <c r="N107" s="131"/>
      <c r="O107" s="85"/>
      <c r="P107" s="88"/>
      <c r="Q107" s="88"/>
      <c r="R107" s="88"/>
      <c r="S107" s="101"/>
      <c r="T107" s="131"/>
      <c r="U107" s="85"/>
      <c r="V107" s="88"/>
      <c r="W107" s="88"/>
      <c r="X107" s="88"/>
      <c r="Y107" s="101"/>
      <c r="Z107" s="131"/>
      <c r="AA107" s="85"/>
      <c r="AB107" s="88"/>
      <c r="AC107" s="88"/>
      <c r="AD107" s="88"/>
    </row>
    <row r="108" spans="1:32" s="80" customFormat="1" ht="12" customHeight="1">
      <c r="A108" s="79"/>
      <c r="B108" s="131" t="s">
        <v>52</v>
      </c>
      <c r="C108" s="85">
        <v>150</v>
      </c>
      <c r="D108" s="88"/>
      <c r="E108" s="88"/>
      <c r="F108" s="88"/>
      <c r="G108" s="101"/>
      <c r="H108" s="131"/>
      <c r="I108" s="85"/>
      <c r="J108" s="88"/>
      <c r="K108" s="88"/>
      <c r="L108" s="88"/>
      <c r="M108" s="101"/>
      <c r="N108" s="131"/>
      <c r="O108" s="85"/>
      <c r="P108" s="88"/>
      <c r="Q108" s="88"/>
      <c r="R108" s="88"/>
      <c r="S108" s="101"/>
      <c r="T108" s="131"/>
      <c r="U108" s="85"/>
      <c r="V108" s="88"/>
      <c r="W108" s="88"/>
      <c r="X108" s="88"/>
      <c r="Y108" s="101"/>
      <c r="Z108" s="131"/>
      <c r="AA108" s="85"/>
      <c r="AB108" s="88"/>
      <c r="AC108" s="88"/>
      <c r="AD108" s="88"/>
    </row>
    <row r="109" spans="1:32" s="80" customFormat="1" ht="12" customHeight="1">
      <c r="A109" s="79"/>
      <c r="B109" s="131"/>
      <c r="C109" s="85"/>
      <c r="D109" s="88"/>
      <c r="E109" s="88"/>
      <c r="F109" s="88"/>
      <c r="G109" s="101"/>
      <c r="H109" s="131"/>
      <c r="I109" s="85"/>
      <c r="J109" s="88"/>
      <c r="K109" s="88"/>
      <c r="L109" s="88"/>
      <c r="M109" s="101"/>
      <c r="N109" s="131"/>
      <c r="O109" s="85"/>
      <c r="P109" s="88"/>
      <c r="Q109" s="88"/>
      <c r="R109" s="88"/>
      <c r="S109" s="101"/>
      <c r="T109" s="131"/>
      <c r="U109" s="85"/>
      <c r="V109" s="88"/>
      <c r="W109" s="88"/>
      <c r="X109" s="88"/>
      <c r="Y109" s="101"/>
      <c r="Z109" s="131"/>
      <c r="AA109" s="85"/>
      <c r="AB109" s="88"/>
      <c r="AC109" s="88"/>
      <c r="AD109" s="88"/>
    </row>
    <row r="110" spans="1:32" s="80" customFormat="1" ht="13.5" customHeight="1">
      <c r="A110" s="95"/>
      <c r="B110" s="139" t="s">
        <v>54</v>
      </c>
      <c r="C110" s="85">
        <f>SUM(C89:C109)</f>
        <v>685</v>
      </c>
      <c r="D110" s="88">
        <f>SUM(D89:D108)</f>
        <v>0</v>
      </c>
      <c r="E110" s="88">
        <f>SUM(E89:E108)</f>
        <v>0</v>
      </c>
      <c r="F110" s="88">
        <f>SUM(F89:F108)</f>
        <v>0</v>
      </c>
      <c r="G110" s="144"/>
      <c r="H110" s="139" t="s">
        <v>54</v>
      </c>
      <c r="I110" s="85">
        <f>SUM(I89:I109)</f>
        <v>490</v>
      </c>
      <c r="J110" s="97">
        <f>SUM(J89:J108)</f>
        <v>0</v>
      </c>
      <c r="K110" s="97">
        <f>SUM(K89:K108)</f>
        <v>0</v>
      </c>
      <c r="L110" s="97">
        <f>SUM(L89:L108)</f>
        <v>0</v>
      </c>
      <c r="M110" s="95"/>
      <c r="N110" s="139" t="s">
        <v>54</v>
      </c>
      <c r="O110" s="85">
        <f>SUM(O89:O109)</f>
        <v>395</v>
      </c>
      <c r="P110" s="88">
        <f>SUM(P89:P108)</f>
        <v>0</v>
      </c>
      <c r="Q110" s="88">
        <f>SUM(Q89:Q108)</f>
        <v>0</v>
      </c>
      <c r="R110" s="88">
        <f>SUM(R89:R108)</f>
        <v>0</v>
      </c>
      <c r="S110" s="95"/>
      <c r="T110" s="139" t="s">
        <v>54</v>
      </c>
      <c r="U110" s="85">
        <f>SUM(U89:U109)</f>
        <v>480</v>
      </c>
      <c r="V110" s="88">
        <f>SUM(V89:V108)</f>
        <v>0</v>
      </c>
      <c r="W110" s="88">
        <f>SUM(W89:W108)</f>
        <v>0</v>
      </c>
      <c r="X110" s="88">
        <f>SUM(X89:X108)</f>
        <v>0</v>
      </c>
      <c r="Y110" s="95"/>
      <c r="Z110" s="139" t="s">
        <v>54</v>
      </c>
      <c r="AA110" s="85">
        <f>SUM(AA89:AA109)</f>
        <v>620</v>
      </c>
      <c r="AB110" s="88">
        <f>SUM(AB89:AB108)</f>
        <v>0</v>
      </c>
      <c r="AC110" s="88">
        <f>SUM(AC89:AC108)</f>
        <v>0</v>
      </c>
      <c r="AD110" s="88">
        <f>SUM(AD89:AD108)</f>
        <v>0</v>
      </c>
      <c r="AF110" s="89"/>
    </row>
  </sheetData>
  <mergeCells count="22">
    <mergeCell ref="G17:G18"/>
    <mergeCell ref="B33:F33"/>
    <mergeCell ref="H33:L33"/>
    <mergeCell ref="Z87:AD87"/>
    <mergeCell ref="T33:X33"/>
    <mergeCell ref="Z33:AD33"/>
    <mergeCell ref="B58:F58"/>
    <mergeCell ref="H58:L58"/>
    <mergeCell ref="N58:R58"/>
    <mergeCell ref="T58:X58"/>
    <mergeCell ref="Z58:AD58"/>
    <mergeCell ref="N33:R33"/>
    <mergeCell ref="B87:F87"/>
    <mergeCell ref="H87:L87"/>
    <mergeCell ref="N87:R87"/>
    <mergeCell ref="T87:X87"/>
    <mergeCell ref="M11:M12"/>
    <mergeCell ref="Z1:AD1"/>
    <mergeCell ref="B1:F1"/>
    <mergeCell ref="H1:L1"/>
    <mergeCell ref="N1:R1"/>
    <mergeCell ref="T1:X1"/>
  </mergeCells>
  <phoneticPr fontId="0" type="noConversion"/>
  <printOptions horizontalCentered="1"/>
  <pageMargins left="0" right="0" top="0.31458333333333299" bottom="0" header="0.118055555555556" footer="0"/>
  <pageSetup paperSize="9" scale="79" firstPageNumber="0" orientation="landscape" horizontalDpi="300" verticalDpi="300" r:id="rId1"/>
  <headerFooter>
    <oddHeader>&amp;C&amp;F</oddHeader>
    <oddFooter>&amp;C&amp;A</oddFooter>
  </headerFooter>
  <rowBreaks count="3" manualBreakCount="3">
    <brk id="32" max="16383" man="1"/>
    <brk id="57" max="16383" man="1"/>
    <brk id="8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0000"/>
  </sheetPr>
  <dimension ref="A1:AF106"/>
  <sheetViews>
    <sheetView topLeftCell="A67" zoomScale="80" zoomScaleNormal="80" workbookViewId="0">
      <selection activeCell="H87" sqref="H87"/>
    </sheetView>
  </sheetViews>
  <sheetFormatPr defaultColWidth="8.7109375" defaultRowHeight="13.5"/>
  <cols>
    <col min="1" max="1" width="1.140625" style="102" customWidth="1"/>
    <col min="2" max="2" width="19.140625" style="77" customWidth="1"/>
    <col min="3" max="3" width="3.85546875" style="57" customWidth="1"/>
    <col min="4" max="4" width="3.5703125" customWidth="1"/>
    <col min="5" max="5" width="3.42578125" customWidth="1"/>
    <col min="6" max="6" width="3.5703125" customWidth="1"/>
    <col min="7" max="7" width="1.140625" style="103" customWidth="1"/>
    <col min="8" max="8" width="20.85546875" style="77" customWidth="1"/>
    <col min="9" max="9" width="4" style="57" customWidth="1"/>
    <col min="10" max="12" width="3.5703125" customWidth="1"/>
    <col min="13" max="13" width="0.85546875" style="103" customWidth="1"/>
    <col min="14" max="14" width="18.28515625" style="77" customWidth="1"/>
    <col min="15" max="15" width="4" style="57" customWidth="1"/>
    <col min="16" max="18" width="3.5703125" customWidth="1"/>
    <col min="19" max="19" width="0.85546875" style="103" customWidth="1"/>
    <col min="20" max="20" width="18.7109375" style="77" customWidth="1"/>
    <col min="21" max="21" width="4" style="57" customWidth="1"/>
    <col min="22" max="24" width="3.5703125" customWidth="1"/>
    <col min="25" max="25" width="0.85546875" style="103" customWidth="1"/>
    <col min="26" max="26" width="18.7109375" style="77" customWidth="1"/>
    <col min="27" max="27" width="4.140625" style="57" customWidth="1"/>
    <col min="28" max="30" width="3.5703125" customWidth="1"/>
    <col min="31" max="31" width="0.85546875" customWidth="1"/>
  </cols>
  <sheetData>
    <row r="1" spans="1:31" s="80" customFormat="1" ht="14.1" customHeight="1">
      <c r="A1" s="79"/>
      <c r="B1" s="170" t="s">
        <v>89</v>
      </c>
      <c r="C1" s="170"/>
      <c r="D1" s="170"/>
      <c r="E1" s="170"/>
      <c r="F1" s="170"/>
      <c r="G1" s="126"/>
      <c r="H1" s="169" t="s">
        <v>3</v>
      </c>
      <c r="I1" s="169"/>
      <c r="J1" s="169"/>
      <c r="K1" s="169"/>
      <c r="L1" s="169"/>
      <c r="M1" s="126"/>
      <c r="N1" s="169" t="s">
        <v>4</v>
      </c>
      <c r="O1" s="169"/>
      <c r="P1" s="169"/>
      <c r="Q1" s="169"/>
      <c r="R1" s="169"/>
      <c r="S1" s="126"/>
      <c r="T1" s="169" t="s">
        <v>5</v>
      </c>
      <c r="U1" s="169"/>
      <c r="V1" s="169"/>
      <c r="W1" s="169"/>
      <c r="X1" s="169"/>
      <c r="Y1" s="126"/>
      <c r="Z1" s="169" t="s">
        <v>6</v>
      </c>
      <c r="AA1" s="169"/>
      <c r="AB1" s="169"/>
      <c r="AC1" s="169"/>
      <c r="AD1" s="169"/>
    </row>
    <row r="2" spans="1:31" ht="45">
      <c r="B2" s="129" t="s">
        <v>20</v>
      </c>
      <c r="C2" s="82" t="s">
        <v>21</v>
      </c>
      <c r="D2" s="130" t="s">
        <v>10</v>
      </c>
      <c r="E2" s="130" t="s">
        <v>12</v>
      </c>
      <c r="F2" s="130" t="s">
        <v>11</v>
      </c>
      <c r="G2" s="105"/>
      <c r="H2" s="129" t="s">
        <v>20</v>
      </c>
      <c r="I2" s="82" t="s">
        <v>21</v>
      </c>
      <c r="J2" s="130" t="s">
        <v>10</v>
      </c>
      <c r="K2" s="130" t="s">
        <v>12</v>
      </c>
      <c r="L2" s="130" t="s">
        <v>11</v>
      </c>
      <c r="M2" s="105"/>
      <c r="N2" s="129" t="s">
        <v>20</v>
      </c>
      <c r="O2" s="82" t="s">
        <v>21</v>
      </c>
      <c r="P2" s="130" t="s">
        <v>10</v>
      </c>
      <c r="Q2" s="130" t="s">
        <v>12</v>
      </c>
      <c r="R2" s="130" t="s">
        <v>11</v>
      </c>
      <c r="S2" s="105"/>
      <c r="T2" s="129" t="s">
        <v>20</v>
      </c>
      <c r="U2" s="82" t="s">
        <v>21</v>
      </c>
      <c r="V2" s="130" t="s">
        <v>10</v>
      </c>
      <c r="W2" s="130" t="s">
        <v>12</v>
      </c>
      <c r="X2" s="130" t="s">
        <v>11</v>
      </c>
      <c r="Y2" s="105"/>
      <c r="Z2" s="129" t="s">
        <v>20</v>
      </c>
      <c r="AA2" s="82" t="s">
        <v>21</v>
      </c>
      <c r="AB2" s="130" t="s">
        <v>10</v>
      </c>
      <c r="AC2" s="130" t="s">
        <v>12</v>
      </c>
      <c r="AD2" s="130" t="s">
        <v>11</v>
      </c>
    </row>
    <row r="3" spans="1:31" ht="24">
      <c r="B3" s="131" t="s">
        <v>77</v>
      </c>
      <c r="C3" s="108">
        <v>120</v>
      </c>
      <c r="D3" s="109"/>
      <c r="E3" s="109"/>
      <c r="F3" s="109"/>
      <c r="G3" s="106"/>
      <c r="H3" s="131" t="s">
        <v>22</v>
      </c>
      <c r="I3" s="108">
        <v>80</v>
      </c>
      <c r="J3" s="108"/>
      <c r="K3" s="108"/>
      <c r="L3" s="108"/>
      <c r="M3" s="106"/>
      <c r="N3" s="131" t="s">
        <v>97</v>
      </c>
      <c r="O3" s="108">
        <v>80</v>
      </c>
      <c r="P3" s="108"/>
      <c r="Q3" s="108"/>
      <c r="R3" s="108"/>
      <c r="S3" s="106"/>
      <c r="T3" s="131" t="s">
        <v>98</v>
      </c>
      <c r="U3" s="108">
        <v>40</v>
      </c>
      <c r="V3" s="108"/>
      <c r="W3" s="108"/>
      <c r="X3" s="108"/>
      <c r="Y3" s="106"/>
      <c r="Z3" s="131" t="s">
        <v>79</v>
      </c>
      <c r="AA3" s="108">
        <v>120</v>
      </c>
      <c r="AB3" s="108"/>
      <c r="AC3" s="108"/>
      <c r="AD3" s="111"/>
      <c r="AE3" s="107"/>
    </row>
    <row r="4" spans="1:31" ht="50.25" customHeight="1">
      <c r="B4" s="131" t="s">
        <v>80</v>
      </c>
      <c r="C4" s="108">
        <v>50</v>
      </c>
      <c r="D4" s="109"/>
      <c r="E4" s="109"/>
      <c r="F4" s="109"/>
      <c r="G4" s="106"/>
      <c r="H4" s="131" t="s">
        <v>31</v>
      </c>
      <c r="I4" s="108">
        <v>100</v>
      </c>
      <c r="J4" s="108"/>
      <c r="K4" s="108"/>
      <c r="L4" s="108"/>
      <c r="M4" s="106"/>
      <c r="N4" s="131" t="s">
        <v>78</v>
      </c>
      <c r="O4" s="108">
        <v>15</v>
      </c>
      <c r="P4" s="108"/>
      <c r="Q4" s="108"/>
      <c r="R4" s="108"/>
      <c r="S4" s="106"/>
      <c r="T4" s="131" t="s">
        <v>43</v>
      </c>
      <c r="U4" s="108">
        <v>150</v>
      </c>
      <c r="V4" s="108"/>
      <c r="W4" s="108"/>
      <c r="X4" s="108"/>
      <c r="Y4" s="106"/>
      <c r="Z4" s="131" t="s">
        <v>101</v>
      </c>
      <c r="AA4" s="108">
        <v>80</v>
      </c>
      <c r="AB4" s="108"/>
      <c r="AC4" s="108"/>
      <c r="AD4" s="111"/>
      <c r="AE4" s="107"/>
    </row>
    <row r="5" spans="1:31">
      <c r="B5" s="131" t="s">
        <v>29</v>
      </c>
      <c r="C5" s="108" t="s">
        <v>30</v>
      </c>
      <c r="D5" s="109"/>
      <c r="E5" s="109"/>
      <c r="F5" s="109"/>
      <c r="G5" s="106"/>
      <c r="H5" s="131" t="s">
        <v>29</v>
      </c>
      <c r="I5" s="108" t="s">
        <v>93</v>
      </c>
      <c r="J5" s="108"/>
      <c r="K5" s="108"/>
      <c r="L5" s="108"/>
      <c r="M5" s="106"/>
      <c r="N5" s="131" t="s">
        <v>81</v>
      </c>
      <c r="O5" s="108">
        <v>5</v>
      </c>
      <c r="P5" s="108"/>
      <c r="Q5" s="108"/>
      <c r="R5" s="108"/>
      <c r="S5" s="106"/>
      <c r="T5" s="131" t="s">
        <v>25</v>
      </c>
      <c r="U5" s="108">
        <v>50</v>
      </c>
      <c r="V5" s="108"/>
      <c r="W5" s="108"/>
      <c r="X5" s="108"/>
      <c r="Y5" s="106"/>
      <c r="Z5" s="131" t="s">
        <v>32</v>
      </c>
      <c r="AA5" s="108">
        <v>5</v>
      </c>
      <c r="AB5" s="108"/>
      <c r="AC5" s="108"/>
      <c r="AD5" s="111"/>
      <c r="AE5" s="107"/>
    </row>
    <row r="6" spans="1:31" ht="25.5" customHeight="1">
      <c r="B6" s="131" t="s">
        <v>32</v>
      </c>
      <c r="C6" s="108">
        <v>5</v>
      </c>
      <c r="D6" s="109"/>
      <c r="E6" s="109"/>
      <c r="F6" s="109"/>
      <c r="G6" s="106"/>
      <c r="H6" s="131" t="s">
        <v>32</v>
      </c>
      <c r="I6" s="108">
        <v>5</v>
      </c>
      <c r="J6" s="108"/>
      <c r="K6" s="108"/>
      <c r="L6" s="108"/>
      <c r="M6" s="106"/>
      <c r="N6" s="131" t="s">
        <v>82</v>
      </c>
      <c r="O6" s="108">
        <v>40</v>
      </c>
      <c r="P6" s="108"/>
      <c r="Q6" s="108"/>
      <c r="R6" s="108"/>
      <c r="S6" s="106"/>
      <c r="T6" s="131" t="s">
        <v>99</v>
      </c>
      <c r="U6" s="108">
        <v>30</v>
      </c>
      <c r="V6" s="108"/>
      <c r="W6" s="108"/>
      <c r="X6" s="108"/>
      <c r="Y6" s="106"/>
      <c r="Z6" s="131" t="s">
        <v>34</v>
      </c>
      <c r="AA6" s="108">
        <v>5</v>
      </c>
      <c r="AB6" s="108"/>
      <c r="AC6" s="108"/>
      <c r="AD6" s="111"/>
      <c r="AE6" s="107"/>
    </row>
    <row r="7" spans="1:31" ht="39.75" customHeight="1">
      <c r="B7" s="131" t="s">
        <v>34</v>
      </c>
      <c r="C7" s="108">
        <v>5</v>
      </c>
      <c r="D7" s="109"/>
      <c r="E7" s="109"/>
      <c r="F7" s="109"/>
      <c r="G7" s="106"/>
      <c r="H7" s="131" t="s">
        <v>34</v>
      </c>
      <c r="I7" s="108">
        <v>5</v>
      </c>
      <c r="J7" s="108"/>
      <c r="K7" s="108"/>
      <c r="L7" s="108"/>
      <c r="M7" s="106"/>
      <c r="N7" s="131" t="s">
        <v>32</v>
      </c>
      <c r="O7" s="108">
        <v>5</v>
      </c>
      <c r="P7" s="108"/>
      <c r="Q7" s="108"/>
      <c r="R7" s="108"/>
      <c r="S7" s="106"/>
      <c r="T7" s="131" t="s">
        <v>100</v>
      </c>
      <c r="U7" s="108" t="s">
        <v>93</v>
      </c>
      <c r="V7" s="108"/>
      <c r="W7" s="108"/>
      <c r="X7" s="108"/>
      <c r="Y7" s="106"/>
      <c r="Z7" s="131" t="s">
        <v>102</v>
      </c>
      <c r="AA7" s="108">
        <v>15</v>
      </c>
      <c r="AB7" s="108"/>
      <c r="AC7" s="108"/>
      <c r="AD7" s="111"/>
      <c r="AE7" s="107"/>
    </row>
    <row r="8" spans="1:31" ht="36.75" customHeight="1">
      <c r="B8" s="131" t="s">
        <v>56</v>
      </c>
      <c r="C8" s="108">
        <v>40</v>
      </c>
      <c r="D8" s="109"/>
      <c r="E8" s="109"/>
      <c r="F8" s="109"/>
      <c r="G8" s="106"/>
      <c r="H8" s="131" t="s">
        <v>94</v>
      </c>
      <c r="I8" s="108">
        <v>70</v>
      </c>
      <c r="J8" s="108"/>
      <c r="K8" s="108"/>
      <c r="L8" s="108"/>
      <c r="M8" s="106"/>
      <c r="N8" s="131" t="s">
        <v>34</v>
      </c>
      <c r="O8" s="108">
        <v>5</v>
      </c>
      <c r="P8" s="108"/>
      <c r="Q8" s="108"/>
      <c r="R8" s="108"/>
      <c r="S8" s="106"/>
      <c r="T8" s="131" t="s">
        <v>32</v>
      </c>
      <c r="U8" s="108">
        <v>5</v>
      </c>
      <c r="V8" s="108"/>
      <c r="W8" s="108"/>
      <c r="X8" s="108"/>
      <c r="Y8" s="106"/>
      <c r="Z8" s="131" t="s">
        <v>33</v>
      </c>
      <c r="AA8" s="108">
        <v>50</v>
      </c>
      <c r="AB8" s="108"/>
      <c r="AC8" s="108"/>
      <c r="AD8" s="111"/>
      <c r="AE8" s="107"/>
    </row>
    <row r="9" spans="1:31" ht="21.75" customHeight="1">
      <c r="B9" s="131" t="s">
        <v>61</v>
      </c>
      <c r="C9" s="108">
        <v>20</v>
      </c>
      <c r="D9" s="109"/>
      <c r="E9" s="109"/>
      <c r="F9" s="109"/>
      <c r="G9" s="106"/>
      <c r="H9" s="131" t="s">
        <v>95</v>
      </c>
      <c r="I9" s="108" t="s">
        <v>93</v>
      </c>
      <c r="J9" s="108"/>
      <c r="K9" s="108"/>
      <c r="L9" s="108"/>
      <c r="M9" s="106"/>
      <c r="N9" s="131" t="s">
        <v>28</v>
      </c>
      <c r="O9" s="108">
        <v>70</v>
      </c>
      <c r="P9" s="108"/>
      <c r="Q9" s="108"/>
      <c r="R9" s="108"/>
      <c r="S9" s="106"/>
      <c r="T9" s="131" t="s">
        <v>61</v>
      </c>
      <c r="U9" s="108">
        <v>40</v>
      </c>
      <c r="V9" s="108"/>
      <c r="W9" s="108"/>
      <c r="X9" s="108"/>
      <c r="Y9" s="106"/>
      <c r="Z9" s="131" t="s">
        <v>38</v>
      </c>
      <c r="AA9" s="108" t="s">
        <v>93</v>
      </c>
      <c r="AB9" s="108"/>
      <c r="AC9" s="108"/>
      <c r="AD9" s="111"/>
      <c r="AE9" s="107"/>
    </row>
    <row r="10" spans="1:31" ht="19.5" customHeight="1">
      <c r="B10" s="131" t="s">
        <v>76</v>
      </c>
      <c r="C10" s="108">
        <v>20</v>
      </c>
      <c r="D10" s="109"/>
      <c r="E10" s="109"/>
      <c r="F10" s="109"/>
      <c r="G10" s="106"/>
      <c r="H10" s="131" t="s">
        <v>96</v>
      </c>
      <c r="I10" s="108" t="s">
        <v>30</v>
      </c>
      <c r="J10" s="108"/>
      <c r="K10" s="108"/>
      <c r="L10" s="108"/>
      <c r="M10" s="106"/>
      <c r="N10" s="131" t="s">
        <v>29</v>
      </c>
      <c r="O10" s="108" t="s">
        <v>30</v>
      </c>
      <c r="P10" s="108"/>
      <c r="Q10" s="108"/>
      <c r="R10" s="108"/>
      <c r="S10" s="106"/>
      <c r="T10" s="131" t="s">
        <v>62</v>
      </c>
      <c r="U10" s="108">
        <v>10</v>
      </c>
      <c r="V10" s="108"/>
      <c r="W10" s="108"/>
      <c r="X10" s="108"/>
      <c r="Y10" s="106"/>
      <c r="Z10" s="131" t="s">
        <v>25</v>
      </c>
      <c r="AA10" s="108">
        <v>30</v>
      </c>
      <c r="AB10" s="108"/>
      <c r="AC10" s="108"/>
      <c r="AD10" s="111"/>
      <c r="AE10" s="107"/>
    </row>
    <row r="11" spans="1:31" ht="12" customHeight="1">
      <c r="B11" s="131" t="s">
        <v>84</v>
      </c>
      <c r="C11" s="108">
        <v>40</v>
      </c>
      <c r="D11" s="109"/>
      <c r="E11" s="109"/>
      <c r="F11" s="109"/>
      <c r="G11" s="106"/>
      <c r="H11" s="131" t="s">
        <v>32</v>
      </c>
      <c r="I11" s="108">
        <v>5</v>
      </c>
      <c r="J11" s="108"/>
      <c r="K11" s="108"/>
      <c r="L11" s="108"/>
      <c r="M11" s="106"/>
      <c r="N11" s="131" t="s">
        <v>32</v>
      </c>
      <c r="O11" s="108">
        <v>5</v>
      </c>
      <c r="P11" s="108"/>
      <c r="Q11" s="108"/>
      <c r="R11" s="108"/>
      <c r="S11" s="106"/>
      <c r="T11" s="131" t="s">
        <v>32</v>
      </c>
      <c r="U11" s="108">
        <v>5</v>
      </c>
      <c r="V11" s="108"/>
      <c r="W11" s="108"/>
      <c r="X11" s="108"/>
      <c r="Y11" s="106"/>
      <c r="Z11" s="131" t="s">
        <v>29</v>
      </c>
      <c r="AA11" s="108" t="s">
        <v>30</v>
      </c>
      <c r="AB11" s="108"/>
      <c r="AC11" s="108"/>
      <c r="AD11" s="111"/>
      <c r="AE11" s="107"/>
    </row>
    <row r="12" spans="1:31" ht="21" customHeight="1">
      <c r="B12" s="131" t="s">
        <v>27</v>
      </c>
      <c r="C12" s="108">
        <v>20</v>
      </c>
      <c r="D12" s="109"/>
      <c r="E12" s="109"/>
      <c r="F12" s="109"/>
      <c r="G12" s="106"/>
      <c r="H12" s="131" t="s">
        <v>27</v>
      </c>
      <c r="I12" s="108">
        <v>100</v>
      </c>
      <c r="J12" s="108"/>
      <c r="K12" s="108"/>
      <c r="L12" s="108"/>
      <c r="M12" s="106"/>
      <c r="N12" s="131" t="s">
        <v>75</v>
      </c>
      <c r="O12" s="108">
        <v>150</v>
      </c>
      <c r="P12" s="108"/>
      <c r="Q12" s="108"/>
      <c r="R12" s="108"/>
      <c r="S12" s="106"/>
      <c r="T12" s="131" t="s">
        <v>47</v>
      </c>
      <c r="U12" s="108" t="s">
        <v>30</v>
      </c>
      <c r="V12" s="108"/>
      <c r="W12" s="108"/>
      <c r="X12" s="108"/>
      <c r="Y12" s="106"/>
      <c r="Z12" s="131" t="s">
        <v>32</v>
      </c>
      <c r="AA12" s="108">
        <v>5</v>
      </c>
      <c r="AB12" s="108"/>
      <c r="AC12" s="108"/>
      <c r="AD12" s="111"/>
      <c r="AE12" s="107"/>
    </row>
    <row r="13" spans="1:31" ht="17.25" customHeight="1">
      <c r="B13" s="131" t="s">
        <v>32</v>
      </c>
      <c r="C13" s="108">
        <v>5</v>
      </c>
      <c r="D13" s="109"/>
      <c r="E13" s="109"/>
      <c r="F13" s="109"/>
      <c r="G13" s="106"/>
      <c r="H13" s="131" t="s">
        <v>32</v>
      </c>
      <c r="I13" s="108">
        <v>5</v>
      </c>
      <c r="J13" s="108"/>
      <c r="K13" s="108"/>
      <c r="L13" s="108"/>
      <c r="M13" s="106"/>
      <c r="N13" s="131" t="s">
        <v>32</v>
      </c>
      <c r="O13" s="108">
        <v>5</v>
      </c>
      <c r="P13" s="108"/>
      <c r="Q13" s="108"/>
      <c r="R13" s="108"/>
      <c r="S13" s="106"/>
      <c r="T13" s="131" t="s">
        <v>49</v>
      </c>
      <c r="U13" s="108">
        <v>150</v>
      </c>
      <c r="V13" s="108"/>
      <c r="W13" s="108"/>
      <c r="X13" s="108"/>
      <c r="Y13" s="106"/>
      <c r="Z13" s="131" t="s">
        <v>82</v>
      </c>
      <c r="AA13" s="108">
        <v>150</v>
      </c>
      <c r="AB13" s="108"/>
      <c r="AC13" s="108"/>
      <c r="AD13" s="111"/>
      <c r="AE13" s="107"/>
    </row>
    <row r="14" spans="1:31" ht="15.75" customHeight="1">
      <c r="B14" s="131" t="s">
        <v>53</v>
      </c>
      <c r="C14" s="108">
        <v>50</v>
      </c>
      <c r="D14" s="109"/>
      <c r="E14" s="109"/>
      <c r="F14" s="109"/>
      <c r="G14" s="106"/>
      <c r="H14" s="131" t="s">
        <v>47</v>
      </c>
      <c r="I14" s="108">
        <v>50</v>
      </c>
      <c r="J14" s="108"/>
      <c r="K14" s="108"/>
      <c r="L14" s="108"/>
      <c r="M14" s="106"/>
      <c r="N14" s="131" t="s">
        <v>47</v>
      </c>
      <c r="O14" s="108">
        <v>50</v>
      </c>
      <c r="P14" s="108"/>
      <c r="Q14" s="108"/>
      <c r="R14" s="108"/>
      <c r="S14" s="106"/>
      <c r="T14" s="131"/>
      <c r="U14" s="108"/>
      <c r="V14" s="108"/>
      <c r="W14" s="108"/>
      <c r="X14" s="108"/>
      <c r="Y14" s="106"/>
      <c r="Z14" s="131" t="s">
        <v>78</v>
      </c>
      <c r="AA14" s="108" t="s">
        <v>93</v>
      </c>
      <c r="AB14" s="108"/>
      <c r="AC14" s="108"/>
      <c r="AD14" s="111"/>
      <c r="AE14" s="107"/>
    </row>
    <row r="15" spans="1:31" ht="16.5" customHeight="1">
      <c r="B15" s="131" t="s">
        <v>52</v>
      </c>
      <c r="C15" s="108">
        <v>150</v>
      </c>
      <c r="D15" s="109"/>
      <c r="E15" s="109"/>
      <c r="F15" s="109"/>
      <c r="G15" s="106"/>
      <c r="H15" s="131" t="s">
        <v>52</v>
      </c>
      <c r="I15" s="108">
        <v>150</v>
      </c>
      <c r="J15" s="108"/>
      <c r="K15" s="108"/>
      <c r="L15" s="108"/>
      <c r="M15" s="106"/>
      <c r="N15" s="131" t="s">
        <v>52</v>
      </c>
      <c r="O15" s="108">
        <v>150</v>
      </c>
      <c r="P15" s="108"/>
      <c r="Q15" s="108"/>
      <c r="R15" s="108"/>
      <c r="S15" s="106"/>
      <c r="T15" s="131"/>
      <c r="U15" s="108"/>
      <c r="V15" s="108"/>
      <c r="W15" s="108"/>
      <c r="X15" s="108"/>
      <c r="Y15" s="106"/>
      <c r="Z15" s="131" t="s">
        <v>32</v>
      </c>
      <c r="AA15" s="108">
        <v>5</v>
      </c>
      <c r="AB15" s="108"/>
      <c r="AC15" s="108"/>
      <c r="AD15" s="111"/>
      <c r="AE15" s="107"/>
    </row>
    <row r="16" spans="1:31" ht="18.75" customHeight="1">
      <c r="B16" s="131"/>
      <c r="C16" s="108"/>
      <c r="D16" s="109"/>
      <c r="E16" s="109"/>
      <c r="F16" s="109"/>
      <c r="G16" s="106"/>
      <c r="H16" s="131"/>
      <c r="I16" s="108"/>
      <c r="J16" s="108"/>
      <c r="K16" s="108"/>
      <c r="L16" s="108"/>
      <c r="M16" s="106"/>
      <c r="N16" s="131"/>
      <c r="O16" s="108"/>
      <c r="P16" s="108"/>
      <c r="Q16" s="108"/>
      <c r="R16" s="108"/>
      <c r="S16" s="106"/>
      <c r="T16" s="131"/>
      <c r="U16" s="108"/>
      <c r="V16" s="108"/>
      <c r="W16" s="108"/>
      <c r="X16" s="108"/>
      <c r="Y16" s="106"/>
      <c r="Z16" s="131" t="s">
        <v>60</v>
      </c>
      <c r="AA16" s="108">
        <v>150</v>
      </c>
      <c r="AB16" s="108"/>
      <c r="AC16" s="108"/>
      <c r="AD16" s="111"/>
      <c r="AE16" s="107"/>
    </row>
    <row r="17" spans="1:32" ht="12.95" customHeight="1">
      <c r="B17" s="131"/>
      <c r="C17" s="108"/>
      <c r="D17" s="109"/>
      <c r="E17" s="109"/>
      <c r="F17" s="109"/>
      <c r="G17" s="106"/>
      <c r="H17" s="131"/>
      <c r="I17" s="108"/>
      <c r="J17" s="108"/>
      <c r="K17" s="108"/>
      <c r="L17" s="108"/>
      <c r="M17" s="106"/>
      <c r="N17" s="131"/>
      <c r="O17" s="108"/>
      <c r="P17" s="108"/>
      <c r="Q17" s="108"/>
      <c r="R17" s="108"/>
      <c r="S17" s="106"/>
      <c r="T17" s="131"/>
      <c r="U17" s="108"/>
      <c r="V17" s="108"/>
      <c r="W17" s="108"/>
      <c r="X17" s="108"/>
      <c r="Y17" s="106"/>
      <c r="Z17" s="131" t="s">
        <v>51</v>
      </c>
      <c r="AA17" s="108" t="s">
        <v>93</v>
      </c>
      <c r="AB17" s="108"/>
      <c r="AC17" s="108"/>
      <c r="AD17" s="111"/>
      <c r="AE17" s="107"/>
    </row>
    <row r="18" spans="1:32" ht="12.95" customHeight="1">
      <c r="B18" s="131"/>
      <c r="C18" s="108"/>
      <c r="D18" s="109"/>
      <c r="E18" s="109"/>
      <c r="F18" s="109"/>
      <c r="G18" s="106"/>
      <c r="H18" s="131"/>
      <c r="I18" s="108"/>
      <c r="J18" s="108"/>
      <c r="K18" s="108"/>
      <c r="L18" s="108"/>
      <c r="M18" s="106"/>
      <c r="N18" s="131"/>
      <c r="O18" s="108"/>
      <c r="P18" s="108"/>
      <c r="Q18" s="108"/>
      <c r="R18" s="108"/>
      <c r="S18" s="106"/>
      <c r="T18" s="145"/>
      <c r="U18" s="108"/>
      <c r="V18" s="108"/>
      <c r="W18" s="108"/>
      <c r="X18" s="108"/>
      <c r="Y18" s="106"/>
      <c r="Z18" s="131" t="s">
        <v>32</v>
      </c>
      <c r="AA18" s="108">
        <v>5</v>
      </c>
      <c r="AB18" s="108"/>
      <c r="AC18" s="108"/>
      <c r="AD18" s="111"/>
      <c r="AE18" s="107"/>
    </row>
    <row r="19" spans="1:32" ht="12.95" customHeight="1">
      <c r="B19" s="131"/>
      <c r="C19" s="108"/>
      <c r="D19" s="109"/>
      <c r="E19" s="109"/>
      <c r="F19" s="109"/>
      <c r="G19" s="106"/>
      <c r="H19" s="131"/>
      <c r="I19" s="108"/>
      <c r="J19" s="108"/>
      <c r="K19" s="108"/>
      <c r="L19" s="108"/>
      <c r="M19" s="106"/>
      <c r="N19" s="131"/>
      <c r="O19" s="108"/>
      <c r="P19" s="108"/>
      <c r="Q19" s="108"/>
      <c r="R19" s="108"/>
      <c r="S19" s="106"/>
      <c r="T19" s="145"/>
      <c r="U19" s="108"/>
      <c r="V19" s="108"/>
      <c r="W19" s="108"/>
      <c r="X19" s="108"/>
      <c r="Y19" s="106"/>
      <c r="Z19" s="131" t="s">
        <v>47</v>
      </c>
      <c r="AA19" s="108" t="s">
        <v>93</v>
      </c>
      <c r="AB19" s="108"/>
      <c r="AC19" s="108"/>
      <c r="AD19" s="111"/>
      <c r="AE19" s="107"/>
    </row>
    <row r="20" spans="1:32" ht="24" customHeight="1">
      <c r="B20" s="131"/>
      <c r="C20" s="108"/>
      <c r="D20" s="109"/>
      <c r="E20" s="109"/>
      <c r="F20" s="109"/>
      <c r="G20" s="106"/>
      <c r="H20" s="131"/>
      <c r="I20" s="108"/>
      <c r="J20" s="108"/>
      <c r="K20" s="108"/>
      <c r="L20" s="108"/>
      <c r="M20" s="106"/>
      <c r="N20" s="131"/>
      <c r="O20" s="108"/>
      <c r="P20" s="108"/>
      <c r="Q20" s="108"/>
      <c r="R20" s="108"/>
      <c r="S20" s="106"/>
      <c r="T20" s="145"/>
      <c r="U20" s="108"/>
      <c r="V20" s="108"/>
      <c r="W20" s="108"/>
      <c r="X20" s="108"/>
      <c r="Y20" s="106"/>
      <c r="Z20" s="146" t="s">
        <v>104</v>
      </c>
      <c r="AA20" s="108">
        <v>150</v>
      </c>
      <c r="AB20" s="108"/>
      <c r="AC20" s="108"/>
      <c r="AD20" s="111"/>
      <c r="AE20" s="107"/>
    </row>
    <row r="21" spans="1:32" ht="12.95" customHeight="1">
      <c r="B21" s="131"/>
      <c r="C21" s="108"/>
      <c r="D21" s="109"/>
      <c r="E21" s="109"/>
      <c r="F21" s="109"/>
      <c r="G21" s="106"/>
      <c r="H21" s="131"/>
      <c r="I21" s="108"/>
      <c r="J21" s="108"/>
      <c r="K21" s="108"/>
      <c r="L21" s="108"/>
      <c r="M21" s="106"/>
      <c r="N21" s="131"/>
      <c r="O21" s="108"/>
      <c r="P21" s="108"/>
      <c r="Q21" s="108"/>
      <c r="R21" s="108"/>
      <c r="S21" s="106"/>
      <c r="T21" s="145"/>
      <c r="U21" s="108"/>
      <c r="V21" s="108"/>
      <c r="W21" s="108"/>
      <c r="X21" s="108"/>
      <c r="Y21" s="106"/>
      <c r="Z21" s="146"/>
      <c r="AA21" s="108"/>
      <c r="AB21" s="108"/>
      <c r="AC21" s="108"/>
      <c r="AD21" s="111"/>
      <c r="AE21" s="107"/>
    </row>
    <row r="22" spans="1:32" ht="12.95" customHeight="1">
      <c r="B22" s="131"/>
      <c r="C22" s="108"/>
      <c r="D22" s="109"/>
      <c r="E22" s="109"/>
      <c r="F22" s="109"/>
      <c r="G22" s="106"/>
      <c r="H22" s="131"/>
      <c r="I22" s="108"/>
      <c r="J22" s="108"/>
      <c r="K22" s="108"/>
      <c r="L22" s="108"/>
      <c r="M22" s="106"/>
      <c r="N22" s="131"/>
      <c r="O22" s="108"/>
      <c r="P22" s="108"/>
      <c r="Q22" s="108"/>
      <c r="R22" s="108"/>
      <c r="S22" s="106"/>
      <c r="T22" s="145"/>
      <c r="U22" s="108"/>
      <c r="V22" s="108"/>
      <c r="W22" s="108"/>
      <c r="X22" s="108"/>
      <c r="Y22" s="106"/>
      <c r="Z22" s="146"/>
      <c r="AA22" s="108"/>
      <c r="AB22" s="108"/>
      <c r="AC22" s="108"/>
      <c r="AD22" s="111"/>
      <c r="AE22" s="107"/>
    </row>
    <row r="23" spans="1:32" ht="14.25" customHeight="1">
      <c r="B23" s="134" t="s">
        <v>54</v>
      </c>
      <c r="C23" s="108">
        <f>SUM(C3:C22)</f>
        <v>525</v>
      </c>
      <c r="D23" s="108">
        <f>SUM(D3:D20)</f>
        <v>0</v>
      </c>
      <c r="E23" s="108">
        <f>SUM(E3:E20)</f>
        <v>0</v>
      </c>
      <c r="F23" s="108">
        <f>SUM(F3:F20)</f>
        <v>0</v>
      </c>
      <c r="G23" s="106"/>
      <c r="H23" s="134" t="s">
        <v>54</v>
      </c>
      <c r="I23" s="109">
        <f>SUM(I3:I22)</f>
        <v>570</v>
      </c>
      <c r="J23" s="110">
        <f>SUM(J3:J20)</f>
        <v>0</v>
      </c>
      <c r="K23" s="110">
        <f>SUM(K3:K20)</f>
        <v>0</v>
      </c>
      <c r="L23" s="110">
        <f>SUM(L3:L20)</f>
        <v>0</v>
      </c>
      <c r="M23" s="106"/>
      <c r="N23" s="134" t="s">
        <v>54</v>
      </c>
      <c r="O23" s="108">
        <f>SUM(O3:O22)</f>
        <v>580</v>
      </c>
      <c r="P23" s="108">
        <f>SUM(P3:P20)</f>
        <v>0</v>
      </c>
      <c r="Q23" s="108">
        <f>SUM(Q3:Q20)</f>
        <v>0</v>
      </c>
      <c r="R23" s="108">
        <f>SUM(R3:R20)</f>
        <v>0</v>
      </c>
      <c r="S23" s="106"/>
      <c r="T23" s="134" t="s">
        <v>54</v>
      </c>
      <c r="U23" s="108">
        <f>SUM(U3:U22)</f>
        <v>480</v>
      </c>
      <c r="V23" s="111">
        <f>SUM(V3:V20)</f>
        <v>0</v>
      </c>
      <c r="W23" s="111">
        <f>SUM(W3:W20)</f>
        <v>0</v>
      </c>
      <c r="X23" s="111">
        <f>SUM(X3:X20)</f>
        <v>0</v>
      </c>
      <c r="Y23" s="106"/>
      <c r="Z23" s="134" t="s">
        <v>54</v>
      </c>
      <c r="AA23" s="108">
        <f>SUM(AA3:AA22)</f>
        <v>770</v>
      </c>
      <c r="AB23" s="108">
        <f>SUM(AB3:AB20)</f>
        <v>0</v>
      </c>
      <c r="AC23" s="108">
        <f>SUM(AC3:AC20)</f>
        <v>0</v>
      </c>
      <c r="AD23" s="108">
        <f>SUM(AD3:AD20)</f>
        <v>0</v>
      </c>
      <c r="AE23" s="107"/>
      <c r="AF23" s="112"/>
    </row>
    <row r="24" spans="1:32" ht="8.25" customHeight="1">
      <c r="B24" s="90"/>
      <c r="C24" s="113"/>
      <c r="D24" s="114"/>
      <c r="E24" s="114"/>
      <c r="F24" s="114"/>
      <c r="G24" s="106"/>
      <c r="H24" s="115"/>
      <c r="I24" s="113"/>
      <c r="J24" s="117"/>
      <c r="K24" s="117"/>
      <c r="L24" s="114"/>
      <c r="M24" s="106"/>
      <c r="N24" s="90"/>
      <c r="O24" s="113"/>
      <c r="P24" s="114"/>
      <c r="Q24" s="114"/>
      <c r="R24" s="117"/>
      <c r="S24" s="106"/>
      <c r="T24" s="115"/>
      <c r="U24" s="113"/>
      <c r="V24" s="117"/>
      <c r="W24" s="117"/>
      <c r="X24" s="114"/>
      <c r="Y24" s="106"/>
      <c r="Z24" s="92"/>
      <c r="AA24" s="116"/>
      <c r="AB24" s="114"/>
      <c r="AC24" s="114"/>
      <c r="AD24" s="117"/>
      <c r="AE24" s="107"/>
    </row>
    <row r="25" spans="1:32" s="80" customFormat="1" ht="14.1" customHeight="1">
      <c r="A25" s="79"/>
      <c r="B25" s="170" t="s">
        <v>90</v>
      </c>
      <c r="C25" s="170"/>
      <c r="D25" s="170"/>
      <c r="E25" s="170"/>
      <c r="F25" s="170"/>
      <c r="G25" s="126"/>
      <c r="H25" s="169" t="s">
        <v>3</v>
      </c>
      <c r="I25" s="169"/>
      <c r="J25" s="169"/>
      <c r="K25" s="169"/>
      <c r="L25" s="169"/>
      <c r="M25" s="126"/>
      <c r="N25" s="169" t="s">
        <v>4</v>
      </c>
      <c r="O25" s="169"/>
      <c r="P25" s="169"/>
      <c r="Q25" s="169"/>
      <c r="R25" s="169"/>
      <c r="S25" s="126"/>
      <c r="T25" s="169" t="s">
        <v>5</v>
      </c>
      <c r="U25" s="169"/>
      <c r="V25" s="169"/>
      <c r="W25" s="169"/>
      <c r="X25" s="169"/>
      <c r="Y25" s="126"/>
      <c r="Z25" s="169" t="s">
        <v>6</v>
      </c>
      <c r="AA25" s="169"/>
      <c r="AB25" s="169"/>
      <c r="AC25" s="169"/>
      <c r="AD25" s="169"/>
    </row>
    <row r="26" spans="1:32" ht="45">
      <c r="B26" s="129" t="s">
        <v>20</v>
      </c>
      <c r="C26" s="82" t="s">
        <v>21</v>
      </c>
      <c r="D26" s="130" t="s">
        <v>10</v>
      </c>
      <c r="E26" s="130" t="s">
        <v>12</v>
      </c>
      <c r="F26" s="130" t="s">
        <v>11</v>
      </c>
      <c r="G26" s="105"/>
      <c r="H26" s="129" t="s">
        <v>20</v>
      </c>
      <c r="I26" s="82" t="s">
        <v>21</v>
      </c>
      <c r="J26" s="130" t="s">
        <v>10</v>
      </c>
      <c r="K26" s="130" t="s">
        <v>12</v>
      </c>
      <c r="L26" s="130" t="s">
        <v>11</v>
      </c>
      <c r="M26" s="105"/>
      <c r="N26" s="129" t="s">
        <v>20</v>
      </c>
      <c r="O26" s="82" t="s">
        <v>21</v>
      </c>
      <c r="P26" s="130" t="s">
        <v>10</v>
      </c>
      <c r="Q26" s="130" t="s">
        <v>12</v>
      </c>
      <c r="R26" s="130" t="s">
        <v>11</v>
      </c>
      <c r="S26" s="105"/>
      <c r="T26" s="129" t="s">
        <v>20</v>
      </c>
      <c r="U26" s="82" t="s">
        <v>21</v>
      </c>
      <c r="V26" s="130" t="s">
        <v>10</v>
      </c>
      <c r="W26" s="130" t="s">
        <v>12</v>
      </c>
      <c r="X26" s="130" t="s">
        <v>11</v>
      </c>
      <c r="Y26" s="105"/>
      <c r="Z26" s="129" t="s">
        <v>20</v>
      </c>
      <c r="AA26" s="82" t="s">
        <v>21</v>
      </c>
      <c r="AB26" s="130" t="s">
        <v>10</v>
      </c>
      <c r="AC26" s="130" t="s">
        <v>12</v>
      </c>
      <c r="AD26" s="130" t="s">
        <v>11</v>
      </c>
    </row>
    <row r="27" spans="1:32">
      <c r="B27" s="145" t="s">
        <v>22</v>
      </c>
      <c r="C27" s="108">
        <v>80</v>
      </c>
      <c r="D27" s="108"/>
      <c r="E27" s="108"/>
      <c r="F27" s="108"/>
      <c r="G27" s="106"/>
      <c r="H27" s="131" t="s">
        <v>88</v>
      </c>
      <c r="I27" s="108">
        <v>80</v>
      </c>
      <c r="J27" s="108"/>
      <c r="K27" s="108"/>
      <c r="L27" s="108"/>
      <c r="M27" s="106"/>
      <c r="N27" s="131" t="s">
        <v>106</v>
      </c>
      <c r="O27" s="108">
        <v>40</v>
      </c>
      <c r="P27" s="108"/>
      <c r="Q27" s="108"/>
      <c r="R27" s="108"/>
      <c r="S27" s="106"/>
      <c r="T27" s="131" t="s">
        <v>22</v>
      </c>
      <c r="U27" s="108">
        <v>80</v>
      </c>
      <c r="V27" s="108"/>
      <c r="W27" s="108"/>
      <c r="X27" s="108"/>
      <c r="Y27" s="106"/>
      <c r="Z27" s="131" t="s">
        <v>22</v>
      </c>
      <c r="AA27" s="108">
        <v>30</v>
      </c>
      <c r="AB27" s="108"/>
      <c r="AC27" s="108"/>
      <c r="AD27" s="108"/>
    </row>
    <row r="28" spans="1:32" ht="36">
      <c r="B28" s="145" t="s">
        <v>137</v>
      </c>
      <c r="C28" s="108">
        <v>20</v>
      </c>
      <c r="D28" s="108"/>
      <c r="E28" s="108"/>
      <c r="F28" s="108"/>
      <c r="G28" s="106"/>
      <c r="H28" s="131" t="s">
        <v>24</v>
      </c>
      <c r="I28" s="108">
        <v>80</v>
      </c>
      <c r="J28" s="108"/>
      <c r="K28" s="108"/>
      <c r="L28" s="108"/>
      <c r="M28" s="106"/>
      <c r="N28" s="131" t="s">
        <v>31</v>
      </c>
      <c r="O28" s="108">
        <v>100</v>
      </c>
      <c r="P28" s="108"/>
      <c r="Q28" s="108"/>
      <c r="R28" s="108"/>
      <c r="S28" s="106"/>
      <c r="T28" s="131" t="s">
        <v>114</v>
      </c>
      <c r="U28" s="108">
        <v>50</v>
      </c>
      <c r="V28" s="108"/>
      <c r="W28" s="108"/>
      <c r="X28" s="108"/>
      <c r="Y28" s="106"/>
      <c r="Z28" s="131" t="s">
        <v>117</v>
      </c>
      <c r="AA28" s="108">
        <v>30</v>
      </c>
      <c r="AB28" s="108"/>
      <c r="AC28" s="108"/>
      <c r="AD28" s="108"/>
    </row>
    <row r="29" spans="1:32" ht="33" customHeight="1">
      <c r="B29" s="145" t="s">
        <v>31</v>
      </c>
      <c r="C29" s="108">
        <v>30</v>
      </c>
      <c r="D29" s="108"/>
      <c r="E29" s="108"/>
      <c r="F29" s="108"/>
      <c r="G29" s="106"/>
      <c r="H29" s="131" t="s">
        <v>25</v>
      </c>
      <c r="I29" s="108">
        <v>50</v>
      </c>
      <c r="J29" s="108"/>
      <c r="K29" s="108"/>
      <c r="L29" s="108"/>
      <c r="M29" s="106"/>
      <c r="N29" s="131" t="s">
        <v>107</v>
      </c>
      <c r="O29" s="108" t="s">
        <v>93</v>
      </c>
      <c r="P29" s="108"/>
      <c r="Q29" s="108"/>
      <c r="R29" s="108"/>
      <c r="S29" s="106"/>
      <c r="T29" s="131" t="s">
        <v>44</v>
      </c>
      <c r="U29" s="108">
        <v>10</v>
      </c>
      <c r="V29" s="108"/>
      <c r="W29" s="108"/>
      <c r="X29" s="108"/>
      <c r="Y29" s="106"/>
      <c r="Z29" s="131" t="s">
        <v>29</v>
      </c>
      <c r="AA29" s="108" t="s">
        <v>30</v>
      </c>
      <c r="AB29" s="108"/>
      <c r="AC29" s="108"/>
      <c r="AD29" s="108"/>
    </row>
    <row r="30" spans="1:32" ht="14.25" customHeight="1">
      <c r="B30" s="145" t="s">
        <v>27</v>
      </c>
      <c r="C30" s="108">
        <v>30</v>
      </c>
      <c r="D30" s="108"/>
      <c r="E30" s="108"/>
      <c r="F30" s="108"/>
      <c r="G30" s="106"/>
      <c r="H30" s="131" t="s">
        <v>29</v>
      </c>
      <c r="I30" s="108" t="s">
        <v>93</v>
      </c>
      <c r="J30" s="108"/>
      <c r="K30" s="108"/>
      <c r="L30" s="108"/>
      <c r="M30" s="106"/>
      <c r="N30" s="131" t="s">
        <v>108</v>
      </c>
      <c r="O30" s="108">
        <v>5</v>
      </c>
      <c r="P30" s="108"/>
      <c r="Q30" s="108"/>
      <c r="R30" s="108"/>
      <c r="S30" s="106"/>
      <c r="T30" s="131" t="s">
        <v>78</v>
      </c>
      <c r="U30" s="108">
        <v>5</v>
      </c>
      <c r="V30" s="108"/>
      <c r="W30" s="108"/>
      <c r="X30" s="108"/>
      <c r="Y30" s="106"/>
      <c r="Z30" s="131" t="s">
        <v>32</v>
      </c>
      <c r="AA30" s="108">
        <v>5</v>
      </c>
      <c r="AB30" s="108"/>
      <c r="AC30" s="108"/>
      <c r="AD30" s="108"/>
    </row>
    <row r="31" spans="1:32" ht="30" customHeight="1">
      <c r="B31" s="145" t="s">
        <v>29</v>
      </c>
      <c r="C31" s="108" t="s">
        <v>93</v>
      </c>
      <c r="D31" s="108"/>
      <c r="E31" s="108"/>
      <c r="F31" s="108"/>
      <c r="G31" s="106"/>
      <c r="H31" s="131" t="s">
        <v>32</v>
      </c>
      <c r="I31" s="108">
        <v>5</v>
      </c>
      <c r="J31" s="108"/>
      <c r="K31" s="108"/>
      <c r="L31" s="108"/>
      <c r="M31" s="106"/>
      <c r="N31" s="131" t="s">
        <v>42</v>
      </c>
      <c r="O31" s="108">
        <v>30</v>
      </c>
      <c r="P31" s="108"/>
      <c r="Q31" s="108"/>
      <c r="R31" s="108"/>
      <c r="S31" s="106"/>
      <c r="T31" s="131" t="s">
        <v>32</v>
      </c>
      <c r="U31" s="108">
        <v>5</v>
      </c>
      <c r="V31" s="108"/>
      <c r="W31" s="108"/>
      <c r="X31" s="108"/>
      <c r="Y31" s="106"/>
      <c r="Z31" s="131" t="s">
        <v>34</v>
      </c>
      <c r="AA31" s="108">
        <v>5</v>
      </c>
      <c r="AB31" s="108"/>
      <c r="AC31" s="108"/>
      <c r="AD31" s="108"/>
    </row>
    <row r="32" spans="1:32" ht="50.25" customHeight="1">
      <c r="B32" s="145" t="s">
        <v>32</v>
      </c>
      <c r="C32" s="108">
        <v>5</v>
      </c>
      <c r="D32" s="108"/>
      <c r="E32" s="108"/>
      <c r="F32" s="108"/>
      <c r="G32" s="106"/>
      <c r="H32" s="131" t="s">
        <v>34</v>
      </c>
      <c r="I32" s="108">
        <v>5</v>
      </c>
      <c r="J32" s="108"/>
      <c r="K32" s="108"/>
      <c r="L32" s="108"/>
      <c r="M32" s="106"/>
      <c r="N32" s="131" t="s">
        <v>57</v>
      </c>
      <c r="O32" s="108">
        <v>5</v>
      </c>
      <c r="P32" s="108"/>
      <c r="Q32" s="108"/>
      <c r="R32" s="108"/>
      <c r="S32" s="106"/>
      <c r="T32" s="131" t="s">
        <v>115</v>
      </c>
      <c r="U32" s="108">
        <v>70</v>
      </c>
      <c r="V32" s="108"/>
      <c r="W32" s="108"/>
      <c r="X32" s="108"/>
      <c r="Y32" s="106"/>
      <c r="Z32" s="131" t="s">
        <v>118</v>
      </c>
      <c r="AA32" s="108">
        <v>70</v>
      </c>
      <c r="AB32" s="108"/>
      <c r="AC32" s="108"/>
      <c r="AD32" s="108"/>
    </row>
    <row r="33" spans="2:30" ht="36" customHeight="1">
      <c r="B33" s="145" t="s">
        <v>34</v>
      </c>
      <c r="C33" s="108">
        <v>5</v>
      </c>
      <c r="D33" s="108"/>
      <c r="E33" s="108"/>
      <c r="F33" s="108"/>
      <c r="G33" s="106"/>
      <c r="H33" s="131" t="s">
        <v>138</v>
      </c>
      <c r="I33" s="108">
        <v>70</v>
      </c>
      <c r="J33" s="108"/>
      <c r="K33" s="108"/>
      <c r="L33" s="108"/>
      <c r="M33" s="106"/>
      <c r="N33" s="131" t="s">
        <v>39</v>
      </c>
      <c r="O33" s="108">
        <v>5</v>
      </c>
      <c r="P33" s="108"/>
      <c r="Q33" s="108"/>
      <c r="R33" s="108"/>
      <c r="S33" s="106"/>
      <c r="T33" s="131" t="s">
        <v>116</v>
      </c>
      <c r="U33" s="108" t="s">
        <v>93</v>
      </c>
      <c r="V33" s="108"/>
      <c r="W33" s="108"/>
      <c r="X33" s="108"/>
      <c r="Y33" s="106"/>
      <c r="Z33" s="131" t="s">
        <v>85</v>
      </c>
      <c r="AA33" s="108" t="s">
        <v>93</v>
      </c>
      <c r="AB33" s="108"/>
      <c r="AC33" s="108"/>
      <c r="AD33" s="108"/>
    </row>
    <row r="34" spans="2:30" ht="39.75" customHeight="1">
      <c r="B34" s="145" t="s">
        <v>37</v>
      </c>
      <c r="C34" s="108">
        <v>30</v>
      </c>
      <c r="D34" s="108"/>
      <c r="E34" s="108"/>
      <c r="F34" s="108"/>
      <c r="G34" s="106"/>
      <c r="H34" s="131" t="s">
        <v>29</v>
      </c>
      <c r="I34" s="108" t="s">
        <v>93</v>
      </c>
      <c r="J34" s="108"/>
      <c r="K34" s="108"/>
      <c r="L34" s="108"/>
      <c r="M34" s="106"/>
      <c r="N34" s="131" t="s">
        <v>34</v>
      </c>
      <c r="O34" s="108">
        <v>5</v>
      </c>
      <c r="P34" s="108"/>
      <c r="Q34" s="108"/>
      <c r="R34" s="108"/>
      <c r="S34" s="106"/>
      <c r="T34" s="131" t="s">
        <v>29</v>
      </c>
      <c r="U34" s="108" t="s">
        <v>93</v>
      </c>
      <c r="V34" s="108"/>
      <c r="W34" s="108"/>
      <c r="X34" s="108"/>
      <c r="Y34" s="106"/>
      <c r="Z34" s="131" t="s">
        <v>119</v>
      </c>
      <c r="AA34" s="108" t="s">
        <v>93</v>
      </c>
      <c r="AB34" s="108"/>
      <c r="AC34" s="108"/>
      <c r="AD34" s="108"/>
    </row>
    <row r="35" spans="2:30" ht="27.75" customHeight="1">
      <c r="B35" s="145" t="s">
        <v>33</v>
      </c>
      <c r="C35" s="108">
        <v>80</v>
      </c>
      <c r="D35" s="108"/>
      <c r="E35" s="108"/>
      <c r="F35" s="108"/>
      <c r="G35" s="106"/>
      <c r="H35" s="147" t="s">
        <v>32</v>
      </c>
      <c r="I35" s="108">
        <v>5</v>
      </c>
      <c r="J35" s="108"/>
      <c r="K35" s="108"/>
      <c r="L35" s="108"/>
      <c r="M35" s="106"/>
      <c r="N35" s="131" t="s">
        <v>109</v>
      </c>
      <c r="O35" s="108">
        <v>40</v>
      </c>
      <c r="P35" s="108"/>
      <c r="Q35" s="108"/>
      <c r="R35" s="108"/>
      <c r="S35" s="106"/>
      <c r="T35" s="131" t="s">
        <v>32</v>
      </c>
      <c r="U35" s="108">
        <v>5</v>
      </c>
      <c r="V35" s="108"/>
      <c r="W35" s="108"/>
      <c r="X35" s="108"/>
      <c r="Y35" s="106"/>
      <c r="Z35" s="131" t="s">
        <v>32</v>
      </c>
      <c r="AA35" s="108">
        <v>5</v>
      </c>
      <c r="AB35" s="108"/>
      <c r="AC35" s="108"/>
      <c r="AD35" s="108"/>
    </row>
    <row r="36" spans="2:30" ht="45.75" customHeight="1">
      <c r="B36" s="145" t="s">
        <v>105</v>
      </c>
      <c r="C36" s="108">
        <v>30</v>
      </c>
      <c r="D36" s="108"/>
      <c r="E36" s="108"/>
      <c r="F36" s="108"/>
      <c r="G36" s="106"/>
      <c r="H36" s="131" t="s">
        <v>61</v>
      </c>
      <c r="I36" s="108">
        <v>20</v>
      </c>
      <c r="J36" s="108"/>
      <c r="K36" s="108"/>
      <c r="L36" s="108"/>
      <c r="M36" s="106"/>
      <c r="N36" s="131" t="s">
        <v>110</v>
      </c>
      <c r="O36" s="108">
        <v>15</v>
      </c>
      <c r="P36" s="108"/>
      <c r="Q36" s="108"/>
      <c r="R36" s="108"/>
      <c r="S36" s="106"/>
      <c r="T36" s="131" t="s">
        <v>31</v>
      </c>
      <c r="U36" s="108">
        <v>150</v>
      </c>
      <c r="V36" s="108"/>
      <c r="W36" s="108"/>
      <c r="X36" s="108"/>
      <c r="Y36" s="106"/>
      <c r="Z36" s="131" t="s">
        <v>128</v>
      </c>
      <c r="AA36" s="108">
        <v>150</v>
      </c>
      <c r="AB36" s="108"/>
      <c r="AC36" s="108"/>
      <c r="AD36" s="108"/>
    </row>
    <row r="37" spans="2:30">
      <c r="B37" s="145" t="s">
        <v>32</v>
      </c>
      <c r="C37" s="108">
        <v>5</v>
      </c>
      <c r="D37" s="108"/>
      <c r="E37" s="108"/>
      <c r="F37" s="108"/>
      <c r="G37" s="106"/>
      <c r="H37" s="131" t="s">
        <v>32</v>
      </c>
      <c r="I37" s="108">
        <v>5</v>
      </c>
      <c r="J37" s="108"/>
      <c r="K37" s="108"/>
      <c r="L37" s="108"/>
      <c r="M37" s="106"/>
      <c r="N37" s="131" t="s">
        <v>81</v>
      </c>
      <c r="O37" s="108">
        <v>5</v>
      </c>
      <c r="P37" s="108"/>
      <c r="Q37" s="108"/>
      <c r="R37" s="108"/>
      <c r="S37" s="106"/>
      <c r="T37" s="131" t="s">
        <v>85</v>
      </c>
      <c r="U37" s="108" t="s">
        <v>93</v>
      </c>
      <c r="V37" s="108"/>
      <c r="W37" s="108"/>
      <c r="X37" s="108"/>
      <c r="Y37" s="106"/>
      <c r="Z37" s="131" t="s">
        <v>32</v>
      </c>
      <c r="AA37" s="108">
        <v>5</v>
      </c>
      <c r="AB37" s="108"/>
      <c r="AC37" s="108"/>
      <c r="AD37" s="108"/>
    </row>
    <row r="38" spans="2:30">
      <c r="B38" s="145" t="s">
        <v>27</v>
      </c>
      <c r="C38" s="108">
        <v>100</v>
      </c>
      <c r="D38" s="108"/>
      <c r="E38" s="108"/>
      <c r="F38" s="108"/>
      <c r="G38" s="106"/>
      <c r="H38" s="131" t="s">
        <v>47</v>
      </c>
      <c r="I38" s="108">
        <v>50</v>
      </c>
      <c r="J38" s="108"/>
      <c r="K38" s="108"/>
      <c r="L38" s="108"/>
      <c r="M38" s="106"/>
      <c r="N38" s="131" t="s">
        <v>107</v>
      </c>
      <c r="O38" s="108" t="s">
        <v>93</v>
      </c>
      <c r="P38" s="108"/>
      <c r="Q38" s="108"/>
      <c r="R38" s="108"/>
      <c r="S38" s="106"/>
      <c r="T38" s="131" t="s">
        <v>32</v>
      </c>
      <c r="U38" s="108">
        <v>5</v>
      </c>
      <c r="V38" s="108"/>
      <c r="W38" s="108"/>
      <c r="X38" s="108"/>
      <c r="Y38" s="106"/>
      <c r="Z38" s="131" t="s">
        <v>120</v>
      </c>
      <c r="AA38" s="108">
        <v>50</v>
      </c>
      <c r="AB38" s="108"/>
      <c r="AC38" s="108"/>
      <c r="AD38" s="108"/>
    </row>
    <row r="39" spans="2:30" ht="13.5" customHeight="1">
      <c r="B39" s="145" t="s">
        <v>32</v>
      </c>
      <c r="C39" s="108">
        <v>5</v>
      </c>
      <c r="D39" s="108"/>
      <c r="E39" s="108"/>
      <c r="F39" s="108"/>
      <c r="G39" s="106"/>
      <c r="H39" s="131" t="s">
        <v>52</v>
      </c>
      <c r="I39" s="108">
        <v>150</v>
      </c>
      <c r="J39" s="108"/>
      <c r="K39" s="108"/>
      <c r="L39" s="108"/>
      <c r="M39" s="106"/>
      <c r="N39" s="131" t="s">
        <v>32</v>
      </c>
      <c r="O39" s="108">
        <v>5</v>
      </c>
      <c r="P39" s="108"/>
      <c r="Q39" s="108"/>
      <c r="R39" s="108"/>
      <c r="S39" s="106"/>
      <c r="T39" s="131" t="s">
        <v>47</v>
      </c>
      <c r="U39" s="108">
        <v>50</v>
      </c>
      <c r="V39" s="108"/>
      <c r="W39" s="108"/>
      <c r="X39" s="108"/>
      <c r="Y39" s="106"/>
      <c r="Z39" s="131" t="s">
        <v>58</v>
      </c>
      <c r="AA39" s="108">
        <v>50</v>
      </c>
      <c r="AB39" s="108"/>
      <c r="AC39" s="108"/>
      <c r="AD39" s="108"/>
    </row>
    <row r="40" spans="2:30" ht="11.25" customHeight="1">
      <c r="B40" s="131" t="s">
        <v>47</v>
      </c>
      <c r="C40" s="108">
        <v>50</v>
      </c>
      <c r="D40" s="108"/>
      <c r="E40" s="108"/>
      <c r="F40" s="108"/>
      <c r="G40" s="106"/>
      <c r="H40" s="131"/>
      <c r="I40" s="108"/>
      <c r="J40" s="108"/>
      <c r="K40" s="108"/>
      <c r="L40" s="108"/>
      <c r="M40" s="106"/>
      <c r="N40" s="131" t="s">
        <v>42</v>
      </c>
      <c r="O40" s="108">
        <v>30</v>
      </c>
      <c r="P40" s="108"/>
      <c r="Q40" s="108"/>
      <c r="R40" s="108"/>
      <c r="S40" s="106"/>
      <c r="T40" s="131" t="s">
        <v>52</v>
      </c>
      <c r="U40" s="108">
        <v>150</v>
      </c>
      <c r="V40" s="108"/>
      <c r="W40" s="108"/>
      <c r="X40" s="108"/>
      <c r="Y40" s="106"/>
      <c r="Z40" s="131"/>
      <c r="AA40" s="108"/>
      <c r="AB40" s="108"/>
      <c r="AC40" s="108"/>
      <c r="AD40" s="108"/>
    </row>
    <row r="41" spans="2:30">
      <c r="B41" s="131" t="s">
        <v>104</v>
      </c>
      <c r="C41" s="108">
        <v>150</v>
      </c>
      <c r="D41" s="108"/>
      <c r="E41" s="108"/>
      <c r="F41" s="108"/>
      <c r="G41" s="106"/>
      <c r="H41" s="131"/>
      <c r="I41" s="108"/>
      <c r="J41" s="108"/>
      <c r="K41" s="108"/>
      <c r="L41" s="108"/>
      <c r="M41" s="106"/>
      <c r="N41" s="131" t="s">
        <v>57</v>
      </c>
      <c r="O41" s="108">
        <v>5</v>
      </c>
      <c r="P41" s="108"/>
      <c r="Q41" s="108"/>
      <c r="R41" s="108"/>
      <c r="S41" s="106"/>
      <c r="T41" s="131"/>
      <c r="U41" s="108"/>
      <c r="V41" s="108"/>
      <c r="W41" s="108"/>
      <c r="X41" s="108"/>
      <c r="Y41" s="106"/>
      <c r="Z41" s="131"/>
      <c r="AA41" s="108"/>
      <c r="AB41" s="108"/>
      <c r="AC41" s="108"/>
      <c r="AD41" s="108"/>
    </row>
    <row r="42" spans="2:30" ht="11.25" customHeight="1">
      <c r="B42" s="131"/>
      <c r="C42" s="108"/>
      <c r="D42" s="108"/>
      <c r="E42" s="108"/>
      <c r="F42" s="108"/>
      <c r="G42" s="106"/>
      <c r="H42" s="131"/>
      <c r="I42" s="108"/>
      <c r="J42" s="108"/>
      <c r="K42" s="108"/>
      <c r="L42" s="108"/>
      <c r="M42" s="106"/>
      <c r="N42" s="131" t="s">
        <v>39</v>
      </c>
      <c r="O42" s="108">
        <v>5</v>
      </c>
      <c r="P42" s="108"/>
      <c r="Q42" s="108"/>
      <c r="R42" s="108"/>
      <c r="S42" s="106"/>
      <c r="T42" s="131"/>
      <c r="U42" s="108"/>
      <c r="V42" s="108"/>
      <c r="W42" s="108"/>
      <c r="X42" s="108"/>
      <c r="Y42" s="106"/>
      <c r="Z42" s="131"/>
      <c r="AA42" s="108"/>
      <c r="AB42" s="108"/>
      <c r="AC42" s="108"/>
      <c r="AD42" s="108"/>
    </row>
    <row r="43" spans="2:30" ht="24.75" customHeight="1">
      <c r="B43" s="131"/>
      <c r="C43" s="108"/>
      <c r="D43" s="108"/>
      <c r="E43" s="108"/>
      <c r="F43" s="108"/>
      <c r="G43" s="106"/>
      <c r="H43" s="131"/>
      <c r="I43" s="108"/>
      <c r="J43" s="108"/>
      <c r="K43" s="108"/>
      <c r="L43" s="108"/>
      <c r="M43" s="106"/>
      <c r="N43" s="131" t="s">
        <v>34</v>
      </c>
      <c r="O43" s="108">
        <v>5</v>
      </c>
      <c r="P43" s="108"/>
      <c r="Q43" s="108"/>
      <c r="R43" s="108"/>
      <c r="S43" s="106"/>
      <c r="T43" s="131"/>
      <c r="U43" s="108"/>
      <c r="V43" s="108"/>
      <c r="W43" s="108"/>
      <c r="X43" s="108"/>
      <c r="Y43" s="106"/>
      <c r="Z43" s="131"/>
      <c r="AA43" s="108"/>
      <c r="AB43" s="108"/>
      <c r="AC43" s="108"/>
      <c r="AD43" s="108"/>
    </row>
    <row r="44" spans="2:30" ht="25.5" customHeight="1">
      <c r="B44" s="131"/>
      <c r="C44" s="108"/>
      <c r="D44" s="108"/>
      <c r="E44" s="108"/>
      <c r="F44" s="108"/>
      <c r="G44" s="106"/>
      <c r="H44" s="131"/>
      <c r="I44" s="108"/>
      <c r="J44" s="108"/>
      <c r="K44" s="108"/>
      <c r="L44" s="108"/>
      <c r="M44" s="106"/>
      <c r="N44" s="131" t="s">
        <v>111</v>
      </c>
      <c r="O44" s="108">
        <v>70</v>
      </c>
      <c r="P44" s="108"/>
      <c r="Q44" s="108"/>
      <c r="R44" s="108"/>
      <c r="S44" s="106"/>
      <c r="T44" s="131"/>
      <c r="U44" s="108"/>
      <c r="V44" s="108"/>
      <c r="W44" s="108"/>
      <c r="X44" s="108"/>
      <c r="Y44" s="106"/>
      <c r="Z44" s="131"/>
      <c r="AA44" s="108"/>
      <c r="AB44" s="108"/>
      <c r="AC44" s="108"/>
      <c r="AD44" s="108"/>
    </row>
    <row r="45" spans="2:30" ht="31.5" customHeight="1">
      <c r="B45" s="131"/>
      <c r="C45" s="108"/>
      <c r="D45" s="108"/>
      <c r="E45" s="108"/>
      <c r="F45" s="108"/>
      <c r="G45" s="106"/>
      <c r="H45" s="131"/>
      <c r="I45" s="108"/>
      <c r="J45" s="108"/>
      <c r="K45" s="108"/>
      <c r="L45" s="108"/>
      <c r="M45" s="106"/>
      <c r="N45" s="131" t="s">
        <v>112</v>
      </c>
      <c r="O45" s="108">
        <v>50</v>
      </c>
      <c r="P45" s="108"/>
      <c r="Q45" s="108"/>
      <c r="R45" s="108"/>
      <c r="S45" s="106"/>
      <c r="T45" s="131"/>
      <c r="U45" s="108"/>
      <c r="V45" s="108"/>
      <c r="W45" s="108"/>
      <c r="X45" s="108"/>
      <c r="Y45" s="106"/>
      <c r="Z45" s="131"/>
      <c r="AA45" s="108"/>
      <c r="AB45" s="108"/>
      <c r="AC45" s="108"/>
      <c r="AD45" s="108"/>
    </row>
    <row r="46" spans="2:30" ht="14.25" customHeight="1">
      <c r="B46" s="131"/>
      <c r="C46" s="108"/>
      <c r="D46" s="108"/>
      <c r="E46" s="108"/>
      <c r="F46" s="108"/>
      <c r="G46" s="106"/>
      <c r="H46" s="131"/>
      <c r="I46" s="108"/>
      <c r="J46" s="108"/>
      <c r="K46" s="108"/>
      <c r="L46" s="108"/>
      <c r="M46" s="106"/>
      <c r="N46" s="131" t="s">
        <v>82</v>
      </c>
      <c r="O46" s="108">
        <v>80</v>
      </c>
      <c r="P46" s="108"/>
      <c r="Q46" s="108"/>
      <c r="R46" s="108"/>
      <c r="S46" s="106"/>
      <c r="T46" s="131"/>
      <c r="U46" s="108"/>
      <c r="V46" s="108"/>
      <c r="W46" s="108"/>
      <c r="X46" s="108"/>
      <c r="Y46" s="106"/>
      <c r="Z46" s="131"/>
      <c r="AA46" s="108"/>
      <c r="AB46" s="108"/>
      <c r="AC46" s="108"/>
      <c r="AD46" s="108"/>
    </row>
    <row r="47" spans="2:30" ht="12.75" customHeight="1">
      <c r="B47" s="131"/>
      <c r="C47" s="108"/>
      <c r="D47" s="108"/>
      <c r="E47" s="108"/>
      <c r="F47" s="108"/>
      <c r="G47" s="106"/>
      <c r="H47" s="131"/>
      <c r="I47" s="108"/>
      <c r="J47" s="108"/>
      <c r="K47" s="108"/>
      <c r="L47" s="108"/>
      <c r="M47" s="106"/>
      <c r="N47" s="131" t="s">
        <v>86</v>
      </c>
      <c r="O47" s="108">
        <v>70</v>
      </c>
      <c r="P47" s="108"/>
      <c r="Q47" s="108"/>
      <c r="R47" s="108"/>
      <c r="S47" s="106"/>
      <c r="T47" s="131"/>
      <c r="U47" s="108"/>
      <c r="V47" s="108"/>
      <c r="W47" s="108"/>
      <c r="X47" s="108"/>
      <c r="Y47" s="106"/>
      <c r="Z47" s="131"/>
      <c r="AA47" s="108"/>
      <c r="AB47" s="108"/>
      <c r="AC47" s="108"/>
      <c r="AD47" s="108"/>
    </row>
    <row r="48" spans="2:30" ht="10.5" customHeight="1">
      <c r="B48" s="131"/>
      <c r="C48" s="108"/>
      <c r="D48" s="108"/>
      <c r="E48" s="108"/>
      <c r="F48" s="108"/>
      <c r="G48" s="106"/>
      <c r="H48" s="131"/>
      <c r="I48" s="108"/>
      <c r="J48" s="108"/>
      <c r="K48" s="108"/>
      <c r="L48" s="108"/>
      <c r="M48" s="106"/>
      <c r="N48" s="131" t="s">
        <v>32</v>
      </c>
      <c r="O48" s="108">
        <v>5</v>
      </c>
      <c r="P48" s="108"/>
      <c r="Q48" s="108"/>
      <c r="R48" s="108"/>
      <c r="S48" s="106"/>
      <c r="T48" s="131"/>
      <c r="U48" s="108"/>
      <c r="V48" s="108"/>
      <c r="W48" s="108"/>
      <c r="X48" s="108"/>
      <c r="Y48" s="106"/>
      <c r="Z48" s="131"/>
      <c r="AA48" s="108"/>
      <c r="AB48" s="108"/>
      <c r="AC48" s="108"/>
      <c r="AD48" s="108"/>
    </row>
    <row r="49" spans="1:32" ht="12" customHeight="1">
      <c r="B49" s="131"/>
      <c r="C49" s="108"/>
      <c r="D49" s="108"/>
      <c r="E49" s="108"/>
      <c r="F49" s="108"/>
      <c r="G49" s="106"/>
      <c r="H49" s="131"/>
      <c r="I49" s="108"/>
      <c r="J49" s="108"/>
      <c r="K49" s="108"/>
      <c r="L49" s="108"/>
      <c r="M49" s="106"/>
      <c r="N49" s="131" t="s">
        <v>48</v>
      </c>
      <c r="O49" s="108">
        <v>150</v>
      </c>
      <c r="P49" s="108"/>
      <c r="Q49" s="108"/>
      <c r="R49" s="108"/>
      <c r="S49" s="106"/>
      <c r="T49" s="131"/>
      <c r="U49" s="108"/>
      <c r="V49" s="108"/>
      <c r="W49" s="108"/>
      <c r="X49" s="108"/>
      <c r="Y49" s="106"/>
      <c r="Z49" s="131"/>
      <c r="AA49" s="108"/>
      <c r="AB49" s="108"/>
      <c r="AC49" s="108"/>
      <c r="AD49" s="108"/>
    </row>
    <row r="50" spans="1:32" ht="12.75" customHeight="1">
      <c r="B50" s="131"/>
      <c r="C50" s="108"/>
      <c r="D50" s="108"/>
      <c r="E50" s="108"/>
      <c r="F50" s="108"/>
      <c r="G50" s="106"/>
      <c r="H50" s="131"/>
      <c r="I50" s="108"/>
      <c r="J50" s="108"/>
      <c r="K50" s="108"/>
      <c r="L50" s="108"/>
      <c r="M50" s="106"/>
      <c r="N50" s="131" t="s">
        <v>32</v>
      </c>
      <c r="O50" s="108">
        <v>5</v>
      </c>
      <c r="P50" s="108"/>
      <c r="Q50" s="108"/>
      <c r="R50" s="108"/>
      <c r="S50" s="106"/>
      <c r="T50" s="131"/>
      <c r="U50" s="108"/>
      <c r="V50" s="108"/>
      <c r="W50" s="108"/>
      <c r="X50" s="108"/>
      <c r="Y50" s="106"/>
      <c r="Z50" s="131"/>
      <c r="AA50" s="108"/>
      <c r="AB50" s="108"/>
      <c r="AC50" s="108"/>
      <c r="AD50" s="108"/>
    </row>
    <row r="51" spans="1:32" ht="15.75" customHeight="1">
      <c r="B51" s="131"/>
      <c r="C51" s="108"/>
      <c r="D51" s="108"/>
      <c r="E51" s="108"/>
      <c r="F51" s="108"/>
      <c r="G51" s="106"/>
      <c r="H51" s="131"/>
      <c r="I51" s="108"/>
      <c r="J51" s="108"/>
      <c r="K51" s="108"/>
      <c r="L51" s="108"/>
      <c r="M51" s="106"/>
      <c r="N51" s="131" t="s">
        <v>113</v>
      </c>
      <c r="O51" s="108">
        <v>50</v>
      </c>
      <c r="P51" s="108"/>
      <c r="Q51" s="108"/>
      <c r="R51" s="108"/>
      <c r="S51" s="106"/>
      <c r="T51" s="131"/>
      <c r="U51" s="108"/>
      <c r="V51" s="108"/>
      <c r="W51" s="108"/>
      <c r="X51" s="108"/>
      <c r="Y51" s="106"/>
      <c r="Z51" s="131"/>
      <c r="AA51" s="108"/>
      <c r="AB51" s="108"/>
      <c r="AC51" s="108"/>
      <c r="AD51" s="108"/>
    </row>
    <row r="52" spans="1:32" ht="13.5" customHeight="1">
      <c r="B52" s="131"/>
      <c r="C52" s="108"/>
      <c r="D52" s="108"/>
      <c r="E52" s="108"/>
      <c r="F52" s="108"/>
      <c r="G52" s="106"/>
      <c r="H52" s="131"/>
      <c r="I52" s="108"/>
      <c r="J52" s="108"/>
      <c r="K52" s="108"/>
      <c r="L52" s="108"/>
      <c r="M52" s="106"/>
      <c r="N52" s="131" t="s">
        <v>49</v>
      </c>
      <c r="O52" s="108">
        <v>150</v>
      </c>
      <c r="P52" s="108"/>
      <c r="Q52" s="108"/>
      <c r="R52" s="108"/>
      <c r="S52" s="106"/>
      <c r="T52" s="131"/>
      <c r="U52" s="108"/>
      <c r="V52" s="108"/>
      <c r="W52" s="108"/>
      <c r="X52" s="108"/>
      <c r="Y52" s="106"/>
      <c r="Z52" s="131"/>
      <c r="AA52" s="108"/>
      <c r="AB52" s="108"/>
      <c r="AC52" s="108"/>
      <c r="AD52" s="108"/>
    </row>
    <row r="53" spans="1:32" ht="17.25" customHeight="1">
      <c r="B53" s="131"/>
      <c r="C53" s="108"/>
      <c r="D53" s="108"/>
      <c r="E53" s="108"/>
      <c r="F53" s="108"/>
      <c r="G53" s="106"/>
      <c r="H53" s="131"/>
      <c r="I53" s="108"/>
      <c r="J53" s="108"/>
      <c r="K53" s="108"/>
      <c r="L53" s="108"/>
      <c r="M53" s="106"/>
      <c r="N53" s="131"/>
      <c r="O53" s="108"/>
      <c r="P53" s="108"/>
      <c r="Q53" s="108"/>
      <c r="R53" s="108"/>
      <c r="S53" s="106"/>
      <c r="T53" s="131"/>
      <c r="U53" s="108"/>
      <c r="V53" s="108"/>
      <c r="W53" s="108"/>
      <c r="X53" s="108"/>
      <c r="Y53" s="106"/>
      <c r="Z53" s="131"/>
      <c r="AA53" s="108"/>
      <c r="AB53" s="108"/>
      <c r="AC53" s="108"/>
      <c r="AD53" s="108"/>
    </row>
    <row r="54" spans="1:32" ht="14.25">
      <c r="B54" s="139" t="s">
        <v>54</v>
      </c>
      <c r="C54" s="108">
        <f>SUM(C27:C53)</f>
        <v>620</v>
      </c>
      <c r="D54" s="108">
        <f>SUM(D27:D53)</f>
        <v>0</v>
      </c>
      <c r="E54" s="108">
        <f>SUM(E27:E53)</f>
        <v>0</v>
      </c>
      <c r="F54" s="108">
        <f>SUM(F27:F53)</f>
        <v>0</v>
      </c>
      <c r="G54" s="106"/>
      <c r="H54" s="139" t="s">
        <v>54</v>
      </c>
      <c r="I54" s="108">
        <f>SUM(I27:I53)</f>
        <v>520</v>
      </c>
      <c r="J54" s="148">
        <f>SUM(J27:J53)</f>
        <v>0</v>
      </c>
      <c r="K54" s="148">
        <f>SUM(K27:K53)</f>
        <v>0</v>
      </c>
      <c r="L54" s="148">
        <f>SUM(L27:L53)</f>
        <v>0</v>
      </c>
      <c r="M54" s="106"/>
      <c r="N54" s="139" t="s">
        <v>54</v>
      </c>
      <c r="O54" s="108">
        <f>SUM(O27:O53)</f>
        <v>930</v>
      </c>
      <c r="P54" s="108">
        <f>SUM(P27:P53)</f>
        <v>0</v>
      </c>
      <c r="Q54" s="108">
        <f>SUM(Q27:Q53)</f>
        <v>0</v>
      </c>
      <c r="R54" s="108">
        <f>SUM(R27:R53)</f>
        <v>0</v>
      </c>
      <c r="S54" s="106"/>
      <c r="T54" s="139" t="s">
        <v>54</v>
      </c>
      <c r="U54" s="108">
        <f>SUM(U27:U53)</f>
        <v>580</v>
      </c>
      <c r="V54" s="108">
        <f>SUM(V27:V53)</f>
        <v>0</v>
      </c>
      <c r="W54" s="108">
        <f>SUM(W27:W53)</f>
        <v>0</v>
      </c>
      <c r="X54" s="108">
        <f>SUM(X27:X53)</f>
        <v>0</v>
      </c>
      <c r="Y54" s="106"/>
      <c r="Z54" s="139" t="s">
        <v>54</v>
      </c>
      <c r="AA54" s="108">
        <f>SUM(AA27:AA53)</f>
        <v>400</v>
      </c>
      <c r="AB54" s="108">
        <f>SUM(AB27:AB53)</f>
        <v>0</v>
      </c>
      <c r="AC54" s="108">
        <f>SUM(AC27:AC53)</f>
        <v>0</v>
      </c>
      <c r="AD54" s="108">
        <f>SUM(AD27:AD53)</f>
        <v>0</v>
      </c>
      <c r="AF54" s="112"/>
    </row>
    <row r="55" spans="1:32" s="1" customFormat="1" ht="8.25" customHeight="1">
      <c r="A55" s="118"/>
      <c r="B55" s="174"/>
      <c r="C55" s="174"/>
      <c r="D55" s="174"/>
      <c r="E55" s="174"/>
      <c r="G55" s="104"/>
      <c r="H55" s="119"/>
      <c r="I55" s="120"/>
      <c r="M55" s="104"/>
      <c r="N55" s="119"/>
      <c r="O55" s="120"/>
      <c r="S55" s="104"/>
      <c r="T55" s="119"/>
      <c r="U55" s="120"/>
      <c r="Y55" s="104"/>
      <c r="Z55" s="119"/>
      <c r="AA55" s="120"/>
    </row>
    <row r="56" spans="1:32" s="80" customFormat="1" ht="14.1" customHeight="1">
      <c r="A56" s="79"/>
      <c r="B56" s="170" t="s">
        <v>91</v>
      </c>
      <c r="C56" s="170"/>
      <c r="D56" s="170"/>
      <c r="E56" s="170"/>
      <c r="F56" s="170"/>
      <c r="G56" s="126"/>
      <c r="H56" s="169" t="s">
        <v>3</v>
      </c>
      <c r="I56" s="169"/>
      <c r="J56" s="169"/>
      <c r="K56" s="169"/>
      <c r="L56" s="169"/>
      <c r="M56" s="126"/>
      <c r="N56" s="169" t="s">
        <v>4</v>
      </c>
      <c r="O56" s="169"/>
      <c r="P56" s="169"/>
      <c r="Q56" s="169"/>
      <c r="R56" s="169"/>
      <c r="S56" s="126"/>
      <c r="T56" s="169" t="s">
        <v>5</v>
      </c>
      <c r="U56" s="169"/>
      <c r="V56" s="169"/>
      <c r="W56" s="169"/>
      <c r="X56" s="169"/>
      <c r="Y56" s="126"/>
      <c r="Z56" s="169" t="s">
        <v>6</v>
      </c>
      <c r="AA56" s="169"/>
      <c r="AB56" s="169"/>
      <c r="AC56" s="169"/>
      <c r="AD56" s="169"/>
    </row>
    <row r="57" spans="1:32" ht="55.5" customHeight="1">
      <c r="B57" s="129" t="s">
        <v>20</v>
      </c>
      <c r="C57" s="82" t="s">
        <v>21</v>
      </c>
      <c r="D57" s="130" t="s">
        <v>10</v>
      </c>
      <c r="E57" s="130" t="s">
        <v>12</v>
      </c>
      <c r="F57" s="130" t="s">
        <v>11</v>
      </c>
      <c r="G57" s="105"/>
      <c r="H57" s="129" t="s">
        <v>20</v>
      </c>
      <c r="I57" s="82" t="s">
        <v>21</v>
      </c>
      <c r="J57" s="130" t="s">
        <v>10</v>
      </c>
      <c r="K57" s="130" t="s">
        <v>12</v>
      </c>
      <c r="L57" s="130" t="s">
        <v>11</v>
      </c>
      <c r="M57" s="105"/>
      <c r="N57" s="129" t="s">
        <v>20</v>
      </c>
      <c r="O57" s="82" t="s">
        <v>21</v>
      </c>
      <c r="P57" s="130" t="s">
        <v>10</v>
      </c>
      <c r="Q57" s="130" t="s">
        <v>12</v>
      </c>
      <c r="R57" s="130" t="s">
        <v>11</v>
      </c>
      <c r="S57" s="105"/>
      <c r="T57" s="129" t="s">
        <v>20</v>
      </c>
      <c r="U57" s="82" t="s">
        <v>21</v>
      </c>
      <c r="V57" s="130" t="s">
        <v>10</v>
      </c>
      <c r="W57" s="130" t="s">
        <v>12</v>
      </c>
      <c r="X57" s="130" t="s">
        <v>11</v>
      </c>
      <c r="Y57" s="105"/>
      <c r="Z57" s="129" t="s">
        <v>20</v>
      </c>
      <c r="AA57" s="82" t="s">
        <v>21</v>
      </c>
      <c r="AB57" s="130" t="s">
        <v>10</v>
      </c>
      <c r="AC57" s="130" t="s">
        <v>12</v>
      </c>
      <c r="AD57" s="130" t="s">
        <v>11</v>
      </c>
    </row>
    <row r="58" spans="1:32" ht="36" customHeight="1">
      <c r="B58" s="131" t="s">
        <v>22</v>
      </c>
      <c r="C58" s="108">
        <v>80</v>
      </c>
      <c r="D58" s="109"/>
      <c r="E58" s="109"/>
      <c r="F58" s="109"/>
      <c r="G58" s="106"/>
      <c r="H58" s="131" t="s">
        <v>22</v>
      </c>
      <c r="I58" s="108">
        <v>80</v>
      </c>
      <c r="J58" s="148"/>
      <c r="K58" s="148"/>
      <c r="L58" s="148"/>
      <c r="M58" s="106"/>
      <c r="N58" s="131" t="s">
        <v>22</v>
      </c>
      <c r="O58" s="108">
        <v>80</v>
      </c>
      <c r="P58" s="108"/>
      <c r="Q58" s="108"/>
      <c r="R58" s="108"/>
      <c r="S58" s="106"/>
      <c r="T58" s="145" t="s">
        <v>127</v>
      </c>
      <c r="U58" s="108">
        <v>80</v>
      </c>
      <c r="V58" s="108"/>
      <c r="W58" s="108"/>
      <c r="X58" s="108"/>
      <c r="Y58" s="106"/>
      <c r="Z58" s="131" t="s">
        <v>61</v>
      </c>
      <c r="AA58" s="108">
        <v>20</v>
      </c>
      <c r="AB58" s="108"/>
      <c r="AC58" s="108"/>
      <c r="AD58" s="108"/>
    </row>
    <row r="59" spans="1:32" ht="17.25" customHeight="1">
      <c r="B59" s="131" t="s">
        <v>32</v>
      </c>
      <c r="C59" s="108">
        <v>5</v>
      </c>
      <c r="D59" s="109"/>
      <c r="E59" s="109"/>
      <c r="F59" s="109"/>
      <c r="G59" s="106"/>
      <c r="H59" s="131" t="s">
        <v>78</v>
      </c>
      <c r="I59" s="108">
        <v>15</v>
      </c>
      <c r="J59" s="148"/>
      <c r="K59" s="148"/>
      <c r="L59" s="148"/>
      <c r="M59" s="106"/>
      <c r="N59" s="131" t="s">
        <v>124</v>
      </c>
      <c r="O59" s="108">
        <v>50</v>
      </c>
      <c r="P59" s="108"/>
      <c r="Q59" s="108"/>
      <c r="R59" s="108"/>
      <c r="S59" s="106"/>
      <c r="T59" s="145" t="s">
        <v>31</v>
      </c>
      <c r="U59" s="108">
        <v>100</v>
      </c>
      <c r="V59" s="108"/>
      <c r="W59" s="108"/>
      <c r="X59" s="108"/>
      <c r="Y59" s="106"/>
      <c r="Z59" s="131" t="s">
        <v>27</v>
      </c>
      <c r="AA59" s="108">
        <v>10</v>
      </c>
      <c r="AB59" s="108"/>
      <c r="AC59" s="108"/>
      <c r="AD59" s="108"/>
    </row>
    <row r="60" spans="1:32" ht="24.75" customHeight="1">
      <c r="B60" s="131" t="s">
        <v>34</v>
      </c>
      <c r="C60" s="108">
        <v>5</v>
      </c>
      <c r="D60" s="109"/>
      <c r="E60" s="109"/>
      <c r="F60" s="109"/>
      <c r="G60" s="106"/>
      <c r="H60" s="131" t="s">
        <v>81</v>
      </c>
      <c r="I60" s="108">
        <v>5</v>
      </c>
      <c r="J60" s="148"/>
      <c r="K60" s="148"/>
      <c r="L60" s="148"/>
      <c r="M60" s="106"/>
      <c r="N60" s="131" t="s">
        <v>41</v>
      </c>
      <c r="O60" s="108">
        <v>20</v>
      </c>
      <c r="P60" s="108"/>
      <c r="Q60" s="108"/>
      <c r="R60" s="108"/>
      <c r="S60" s="106"/>
      <c r="T60" s="145" t="s">
        <v>29</v>
      </c>
      <c r="U60" s="108" t="s">
        <v>93</v>
      </c>
      <c r="V60" s="108"/>
      <c r="W60" s="108"/>
      <c r="X60" s="108"/>
      <c r="Y60" s="106"/>
      <c r="Z60" s="131" t="s">
        <v>62</v>
      </c>
      <c r="AA60" s="108">
        <v>5</v>
      </c>
      <c r="AB60" s="108"/>
      <c r="AC60" s="108"/>
      <c r="AD60" s="108"/>
    </row>
    <row r="61" spans="1:32" ht="22.5" customHeight="1">
      <c r="B61" s="131" t="s">
        <v>121</v>
      </c>
      <c r="C61" s="108">
        <v>70</v>
      </c>
      <c r="D61" s="109"/>
      <c r="E61" s="109"/>
      <c r="F61" s="109"/>
      <c r="G61" s="106"/>
      <c r="H61" s="131" t="s">
        <v>32</v>
      </c>
      <c r="I61" s="108">
        <v>5</v>
      </c>
      <c r="J61" s="148"/>
      <c r="K61" s="148"/>
      <c r="L61" s="148"/>
      <c r="M61" s="106"/>
      <c r="N61" s="131" t="s">
        <v>29</v>
      </c>
      <c r="O61" s="108" t="s">
        <v>93</v>
      </c>
      <c r="P61" s="108"/>
      <c r="Q61" s="108"/>
      <c r="R61" s="108"/>
      <c r="S61" s="106"/>
      <c r="T61" s="145" t="s">
        <v>32</v>
      </c>
      <c r="U61" s="108">
        <v>5</v>
      </c>
      <c r="V61" s="108"/>
      <c r="W61" s="108"/>
      <c r="X61" s="108"/>
      <c r="Y61" s="106"/>
      <c r="Z61" s="131" t="s">
        <v>44</v>
      </c>
      <c r="AA61" s="108">
        <v>5</v>
      </c>
      <c r="AB61" s="108"/>
      <c r="AC61" s="108"/>
      <c r="AD61" s="108"/>
    </row>
    <row r="62" spans="1:32" ht="23.25" customHeight="1">
      <c r="B62" s="131" t="s">
        <v>112</v>
      </c>
      <c r="C62" s="108">
        <v>50</v>
      </c>
      <c r="D62" s="109"/>
      <c r="E62" s="109"/>
      <c r="F62" s="109"/>
      <c r="G62" s="106"/>
      <c r="H62" s="131" t="s">
        <v>34</v>
      </c>
      <c r="I62" s="108">
        <v>5</v>
      </c>
      <c r="J62" s="148"/>
      <c r="K62" s="148"/>
      <c r="L62" s="148"/>
      <c r="M62" s="106"/>
      <c r="N62" s="131" t="s">
        <v>32</v>
      </c>
      <c r="O62" s="108">
        <v>5</v>
      </c>
      <c r="P62" s="108"/>
      <c r="Q62" s="108"/>
      <c r="R62" s="108"/>
      <c r="S62" s="106"/>
      <c r="T62" s="145" t="s">
        <v>34</v>
      </c>
      <c r="U62" s="108">
        <v>5</v>
      </c>
      <c r="V62" s="108"/>
      <c r="W62" s="108"/>
      <c r="X62" s="108"/>
      <c r="Y62" s="106"/>
      <c r="Z62" s="131" t="s">
        <v>103</v>
      </c>
      <c r="AA62" s="108">
        <v>20</v>
      </c>
      <c r="AB62" s="108"/>
      <c r="AC62" s="108"/>
      <c r="AD62" s="108"/>
    </row>
    <row r="63" spans="1:32" ht="36" customHeight="1">
      <c r="B63" s="131" t="s">
        <v>82</v>
      </c>
      <c r="C63" s="108">
        <v>150</v>
      </c>
      <c r="D63" s="109"/>
      <c r="E63" s="109"/>
      <c r="F63" s="109"/>
      <c r="G63" s="106"/>
      <c r="H63" s="131" t="s">
        <v>118</v>
      </c>
      <c r="I63" s="108">
        <v>70</v>
      </c>
      <c r="J63" s="148"/>
      <c r="K63" s="148"/>
      <c r="L63" s="148"/>
      <c r="M63" s="106"/>
      <c r="N63" s="131" t="s">
        <v>34</v>
      </c>
      <c r="O63" s="108">
        <v>5</v>
      </c>
      <c r="P63" s="108"/>
      <c r="Q63" s="108"/>
      <c r="R63" s="108"/>
      <c r="S63" s="106"/>
      <c r="T63" s="145" t="s">
        <v>83</v>
      </c>
      <c r="U63" s="108">
        <v>70</v>
      </c>
      <c r="V63" s="108"/>
      <c r="W63" s="108"/>
      <c r="X63" s="108"/>
      <c r="Y63" s="106"/>
      <c r="Z63" s="131" t="s">
        <v>32</v>
      </c>
      <c r="AA63" s="108">
        <v>5</v>
      </c>
      <c r="AB63" s="108"/>
      <c r="AC63" s="108"/>
      <c r="AD63" s="108"/>
    </row>
    <row r="64" spans="1:32">
      <c r="B64" s="131" t="s">
        <v>78</v>
      </c>
      <c r="C64" s="108" t="s">
        <v>93</v>
      </c>
      <c r="D64" s="109"/>
      <c r="E64" s="109"/>
      <c r="F64" s="109"/>
      <c r="G64" s="106"/>
      <c r="H64" s="131" t="s">
        <v>122</v>
      </c>
      <c r="I64" s="108" t="s">
        <v>30</v>
      </c>
      <c r="J64" s="148"/>
      <c r="K64" s="148"/>
      <c r="L64" s="148"/>
      <c r="M64" s="106"/>
      <c r="N64" s="131" t="s">
        <v>125</v>
      </c>
      <c r="O64" s="108" t="s">
        <v>126</v>
      </c>
      <c r="P64" s="108"/>
      <c r="Q64" s="108"/>
      <c r="R64" s="108"/>
      <c r="S64" s="106"/>
      <c r="T64" s="145" t="s">
        <v>29</v>
      </c>
      <c r="U64" s="108" t="s">
        <v>93</v>
      </c>
      <c r="V64" s="108"/>
      <c r="W64" s="108"/>
      <c r="X64" s="108"/>
      <c r="Y64" s="106"/>
      <c r="Z64" s="131" t="s">
        <v>43</v>
      </c>
      <c r="AA64" s="108">
        <v>150</v>
      </c>
      <c r="AB64" s="108"/>
      <c r="AC64" s="108"/>
      <c r="AD64" s="108"/>
    </row>
    <row r="65" spans="1:32" ht="24.75" customHeight="1">
      <c r="B65" s="131" t="s">
        <v>32</v>
      </c>
      <c r="C65" s="108">
        <v>5</v>
      </c>
      <c r="D65" s="109"/>
      <c r="E65" s="109"/>
      <c r="F65" s="109"/>
      <c r="G65" s="106"/>
      <c r="H65" s="131" t="s">
        <v>123</v>
      </c>
      <c r="I65" s="108" t="s">
        <v>30</v>
      </c>
      <c r="J65" s="148"/>
      <c r="K65" s="148"/>
      <c r="L65" s="148"/>
      <c r="M65" s="106"/>
      <c r="N65" s="131" t="s">
        <v>76</v>
      </c>
      <c r="O65" s="108">
        <v>20</v>
      </c>
      <c r="P65" s="108"/>
      <c r="Q65" s="108"/>
      <c r="R65" s="108"/>
      <c r="S65" s="106"/>
      <c r="T65" s="145" t="s">
        <v>39</v>
      </c>
      <c r="U65" s="108" t="s">
        <v>93</v>
      </c>
      <c r="V65" s="108"/>
      <c r="W65" s="108"/>
      <c r="X65" s="108"/>
      <c r="Y65" s="106"/>
      <c r="Z65" s="131" t="s">
        <v>25</v>
      </c>
      <c r="AA65" s="108">
        <v>50</v>
      </c>
      <c r="AB65" s="108"/>
      <c r="AC65" s="108"/>
      <c r="AD65" s="108"/>
    </row>
    <row r="66" spans="1:32" ht="19.5" customHeight="1">
      <c r="B66" s="131" t="s">
        <v>69</v>
      </c>
      <c r="C66" s="108">
        <v>150</v>
      </c>
      <c r="D66" s="109"/>
      <c r="E66" s="109"/>
      <c r="F66" s="109"/>
      <c r="G66" s="106"/>
      <c r="H66" s="131" t="s">
        <v>32</v>
      </c>
      <c r="I66" s="108">
        <v>5</v>
      </c>
      <c r="J66" s="148"/>
      <c r="K66" s="148"/>
      <c r="L66" s="148"/>
      <c r="M66" s="106"/>
      <c r="N66" s="149" t="s">
        <v>61</v>
      </c>
      <c r="O66" s="108">
        <v>20</v>
      </c>
      <c r="P66" s="108"/>
      <c r="Q66" s="108"/>
      <c r="R66" s="108"/>
      <c r="S66" s="106"/>
      <c r="T66" s="145" t="s">
        <v>40</v>
      </c>
      <c r="U66" s="108" t="s">
        <v>30</v>
      </c>
      <c r="V66" s="108"/>
      <c r="W66" s="108"/>
      <c r="X66" s="108"/>
      <c r="Y66" s="106"/>
      <c r="Z66" s="131" t="s">
        <v>100</v>
      </c>
      <c r="AA66" s="108" t="s">
        <v>93</v>
      </c>
      <c r="AB66" s="108"/>
      <c r="AC66" s="108"/>
      <c r="AD66" s="108"/>
    </row>
    <row r="67" spans="1:32" ht="16.5" customHeight="1">
      <c r="B67" s="131" t="s">
        <v>29</v>
      </c>
      <c r="C67" s="108" t="s">
        <v>93</v>
      </c>
      <c r="D67" s="109"/>
      <c r="E67" s="109"/>
      <c r="F67" s="109"/>
      <c r="G67" s="106"/>
      <c r="H67" s="131" t="s">
        <v>75</v>
      </c>
      <c r="I67" s="108">
        <v>150</v>
      </c>
      <c r="J67" s="148"/>
      <c r="K67" s="148"/>
      <c r="L67" s="148"/>
      <c r="M67" s="106"/>
      <c r="N67" s="131" t="s">
        <v>32</v>
      </c>
      <c r="O67" s="108">
        <v>5</v>
      </c>
      <c r="P67" s="108"/>
      <c r="Q67" s="108"/>
      <c r="R67" s="108"/>
      <c r="S67" s="106"/>
      <c r="T67" s="145" t="s">
        <v>32</v>
      </c>
      <c r="U67" s="108">
        <v>5</v>
      </c>
      <c r="V67" s="108"/>
      <c r="W67" s="108"/>
      <c r="X67" s="108"/>
      <c r="Y67" s="106"/>
      <c r="Z67" s="131" t="s">
        <v>32</v>
      </c>
      <c r="AA67" s="108">
        <v>5</v>
      </c>
      <c r="AB67" s="108"/>
      <c r="AC67" s="108"/>
      <c r="AD67" s="108"/>
    </row>
    <row r="68" spans="1:32" ht="42" customHeight="1">
      <c r="B68" s="131" t="s">
        <v>32</v>
      </c>
      <c r="C68" s="108">
        <v>5</v>
      </c>
      <c r="D68" s="109"/>
      <c r="E68" s="109"/>
      <c r="F68" s="109"/>
      <c r="G68" s="106"/>
      <c r="H68" s="131" t="s">
        <v>25</v>
      </c>
      <c r="I68" s="108">
        <v>50</v>
      </c>
      <c r="J68" s="148"/>
      <c r="K68" s="148"/>
      <c r="L68" s="148"/>
      <c r="M68" s="106"/>
      <c r="N68" s="131" t="s">
        <v>47</v>
      </c>
      <c r="O68" s="108">
        <v>50</v>
      </c>
      <c r="P68" s="108"/>
      <c r="Q68" s="108"/>
      <c r="R68" s="108"/>
      <c r="S68" s="106"/>
      <c r="T68" s="145" t="s">
        <v>128</v>
      </c>
      <c r="U68" s="108">
        <v>150</v>
      </c>
      <c r="V68" s="108"/>
      <c r="W68" s="108"/>
      <c r="X68" s="108"/>
      <c r="Y68" s="106"/>
      <c r="Z68" s="131" t="s">
        <v>56</v>
      </c>
      <c r="AA68" s="108">
        <v>40</v>
      </c>
      <c r="AB68" s="108"/>
      <c r="AC68" s="108"/>
      <c r="AD68" s="108"/>
    </row>
    <row r="69" spans="1:32" ht="17.25" customHeight="1">
      <c r="B69" s="131" t="s">
        <v>47</v>
      </c>
      <c r="C69" s="142">
        <v>50</v>
      </c>
      <c r="D69" s="109"/>
      <c r="E69" s="109"/>
      <c r="F69" s="109"/>
      <c r="G69" s="106"/>
      <c r="H69" s="131" t="s">
        <v>29</v>
      </c>
      <c r="I69" s="108" t="s">
        <v>93</v>
      </c>
      <c r="J69" s="148"/>
      <c r="K69" s="148"/>
      <c r="L69" s="148"/>
      <c r="M69" s="106"/>
      <c r="N69" s="131" t="s">
        <v>52</v>
      </c>
      <c r="O69" s="108">
        <v>150</v>
      </c>
      <c r="P69" s="108"/>
      <c r="Q69" s="108"/>
      <c r="R69" s="108"/>
      <c r="S69" s="106"/>
      <c r="T69" s="145" t="s">
        <v>29</v>
      </c>
      <c r="U69" s="108" t="s">
        <v>93</v>
      </c>
      <c r="V69" s="108"/>
      <c r="W69" s="108"/>
      <c r="X69" s="108"/>
      <c r="Y69" s="106"/>
      <c r="Z69" s="131" t="s">
        <v>53</v>
      </c>
      <c r="AA69" s="108" t="s">
        <v>30</v>
      </c>
      <c r="AB69" s="108"/>
      <c r="AC69" s="108"/>
      <c r="AD69" s="108"/>
    </row>
    <row r="70" spans="1:32" ht="19.5" customHeight="1">
      <c r="B70" s="131" t="s">
        <v>52</v>
      </c>
      <c r="C70" s="142">
        <v>150</v>
      </c>
      <c r="D70" s="109"/>
      <c r="E70" s="109"/>
      <c r="F70" s="109"/>
      <c r="G70" s="106"/>
      <c r="H70" s="131" t="s">
        <v>32</v>
      </c>
      <c r="I70" s="108">
        <v>5</v>
      </c>
      <c r="J70" s="148"/>
      <c r="K70" s="148"/>
      <c r="L70" s="148"/>
      <c r="M70" s="106"/>
      <c r="N70" s="131"/>
      <c r="O70" s="108"/>
      <c r="P70" s="108"/>
      <c r="Q70" s="108"/>
      <c r="R70" s="108"/>
      <c r="S70" s="106"/>
      <c r="T70" s="145" t="s">
        <v>32</v>
      </c>
      <c r="U70" s="108">
        <v>5</v>
      </c>
      <c r="V70" s="108"/>
      <c r="W70" s="108"/>
      <c r="X70" s="108"/>
      <c r="Y70" s="106"/>
      <c r="Z70" s="131" t="s">
        <v>49</v>
      </c>
      <c r="AA70" s="108">
        <v>150</v>
      </c>
      <c r="AB70" s="108"/>
      <c r="AC70" s="108"/>
      <c r="AD70" s="108"/>
    </row>
    <row r="71" spans="1:32" ht="14.1" customHeight="1">
      <c r="B71" s="131"/>
      <c r="C71" s="108"/>
      <c r="D71" s="109"/>
      <c r="E71" s="109"/>
      <c r="F71" s="109"/>
      <c r="G71" s="106"/>
      <c r="H71" s="131" t="s">
        <v>47</v>
      </c>
      <c r="I71" s="108">
        <v>50</v>
      </c>
      <c r="J71" s="148"/>
      <c r="K71" s="148"/>
      <c r="L71" s="148"/>
      <c r="M71" s="106"/>
      <c r="N71" s="131"/>
      <c r="O71" s="108"/>
      <c r="P71" s="108"/>
      <c r="Q71" s="108"/>
      <c r="R71" s="108"/>
      <c r="S71" s="106"/>
      <c r="T71" s="145" t="s">
        <v>47</v>
      </c>
      <c r="U71" s="108">
        <v>50</v>
      </c>
      <c r="V71" s="108"/>
      <c r="W71" s="108"/>
      <c r="X71" s="108"/>
      <c r="Y71" s="106"/>
      <c r="Z71" s="131"/>
      <c r="AA71" s="108"/>
      <c r="AB71" s="108"/>
      <c r="AC71" s="108"/>
      <c r="AD71" s="108"/>
    </row>
    <row r="72" spans="1:32" ht="21.75" customHeight="1">
      <c r="B72" s="131"/>
      <c r="C72" s="108"/>
      <c r="D72" s="109"/>
      <c r="E72" s="109"/>
      <c r="F72" s="109"/>
      <c r="G72" s="106"/>
      <c r="H72" s="131" t="s">
        <v>52</v>
      </c>
      <c r="I72" s="108">
        <v>150</v>
      </c>
      <c r="J72" s="148"/>
      <c r="K72" s="148"/>
      <c r="L72" s="148"/>
      <c r="M72" s="106"/>
      <c r="N72" s="131"/>
      <c r="O72" s="108"/>
      <c r="P72" s="108"/>
      <c r="Q72" s="108"/>
      <c r="R72" s="108"/>
      <c r="S72" s="106"/>
      <c r="T72" s="145" t="s">
        <v>52</v>
      </c>
      <c r="U72" s="108">
        <v>150</v>
      </c>
      <c r="V72" s="108"/>
      <c r="W72" s="108"/>
      <c r="X72" s="108"/>
      <c r="Y72" s="106"/>
      <c r="Z72" s="131"/>
      <c r="AA72" s="108"/>
      <c r="AB72" s="108"/>
      <c r="AC72" s="108"/>
      <c r="AD72" s="108"/>
    </row>
    <row r="73" spans="1:32" ht="14.1" customHeight="1">
      <c r="B73" s="131"/>
      <c r="C73" s="108"/>
      <c r="D73" s="109"/>
      <c r="E73" s="109"/>
      <c r="F73" s="109"/>
      <c r="G73" s="106"/>
      <c r="H73" s="131"/>
      <c r="I73" s="108"/>
      <c r="J73" s="148"/>
      <c r="K73" s="148"/>
      <c r="L73" s="148"/>
      <c r="M73" s="106"/>
      <c r="N73" s="131"/>
      <c r="O73" s="108"/>
      <c r="P73" s="108"/>
      <c r="Q73" s="108"/>
      <c r="R73" s="108"/>
      <c r="S73" s="106"/>
      <c r="T73" s="145"/>
      <c r="U73" s="108"/>
      <c r="V73" s="108"/>
      <c r="W73" s="108"/>
      <c r="X73" s="108"/>
      <c r="Y73" s="106"/>
      <c r="Z73" s="131"/>
      <c r="AA73" s="108"/>
      <c r="AB73" s="108"/>
      <c r="AC73" s="108"/>
      <c r="AD73" s="108"/>
    </row>
    <row r="74" spans="1:32" ht="14.1" customHeight="1">
      <c r="B74" s="131"/>
      <c r="C74" s="108"/>
      <c r="D74" s="109"/>
      <c r="E74" s="109"/>
      <c r="F74" s="109"/>
      <c r="G74" s="106"/>
      <c r="H74" s="131"/>
      <c r="I74" s="108"/>
      <c r="J74" s="148"/>
      <c r="K74" s="148"/>
      <c r="L74" s="148"/>
      <c r="M74" s="106"/>
      <c r="N74" s="131"/>
      <c r="O74" s="108"/>
      <c r="P74" s="108"/>
      <c r="Q74" s="108"/>
      <c r="R74" s="108"/>
      <c r="S74" s="106"/>
      <c r="T74" s="145"/>
      <c r="U74" s="108"/>
      <c r="V74" s="108"/>
      <c r="W74" s="108"/>
      <c r="X74" s="108"/>
      <c r="Y74" s="106"/>
      <c r="Z74" s="131"/>
      <c r="AA74" s="108"/>
      <c r="AB74" s="108"/>
      <c r="AC74" s="108"/>
      <c r="AD74" s="108"/>
    </row>
    <row r="75" spans="1:32" ht="14.1" customHeight="1">
      <c r="B75" s="131"/>
      <c r="C75" s="108"/>
      <c r="D75" s="109"/>
      <c r="E75" s="109"/>
      <c r="F75" s="109"/>
      <c r="G75" s="106"/>
      <c r="H75" s="145"/>
      <c r="I75" s="108"/>
      <c r="J75" s="148"/>
      <c r="K75" s="148"/>
      <c r="L75" s="148"/>
      <c r="M75" s="106"/>
      <c r="N75" s="131"/>
      <c r="O75" s="108"/>
      <c r="P75" s="108"/>
      <c r="Q75" s="108"/>
      <c r="R75" s="108"/>
      <c r="S75" s="106"/>
      <c r="T75" s="145"/>
      <c r="U75" s="108"/>
      <c r="V75" s="108"/>
      <c r="W75" s="108"/>
      <c r="X75" s="108"/>
      <c r="Y75" s="106"/>
      <c r="Z75" s="131"/>
      <c r="AA75" s="108"/>
      <c r="AB75" s="108"/>
      <c r="AC75" s="108"/>
      <c r="AD75" s="108"/>
    </row>
    <row r="76" spans="1:32" ht="14.1" customHeight="1">
      <c r="B76" s="131"/>
      <c r="C76" s="108"/>
      <c r="D76" s="109"/>
      <c r="E76" s="109"/>
      <c r="F76" s="109"/>
      <c r="G76" s="106"/>
      <c r="H76" s="145"/>
      <c r="I76" s="108"/>
      <c r="J76" s="148"/>
      <c r="K76" s="148"/>
      <c r="L76" s="148"/>
      <c r="M76" s="106"/>
      <c r="N76" s="131"/>
      <c r="O76" s="108"/>
      <c r="P76" s="108"/>
      <c r="Q76" s="108"/>
      <c r="R76" s="108"/>
      <c r="S76" s="106"/>
      <c r="T76" s="145"/>
      <c r="U76" s="108"/>
      <c r="V76" s="108"/>
      <c r="W76" s="108"/>
      <c r="X76" s="108"/>
      <c r="Y76" s="106"/>
      <c r="Z76" s="131"/>
      <c r="AA76" s="108"/>
      <c r="AB76" s="108"/>
      <c r="AC76" s="108"/>
      <c r="AD76" s="108"/>
    </row>
    <row r="77" spans="1:32" ht="14.25">
      <c r="B77" s="139" t="s">
        <v>54</v>
      </c>
      <c r="C77" s="108">
        <f>SUM(C58:C76)</f>
        <v>720</v>
      </c>
      <c r="D77" s="108">
        <f>SUM(D58:D76)</f>
        <v>0</v>
      </c>
      <c r="E77" s="108">
        <f>SUM(E58:E76)</f>
        <v>0</v>
      </c>
      <c r="F77" s="108">
        <f>SUM(F58:F76)</f>
        <v>0</v>
      </c>
      <c r="G77" s="106"/>
      <c r="H77" s="139" t="s">
        <v>54</v>
      </c>
      <c r="I77" s="109">
        <f>SUM(I58:I76)</f>
        <v>590</v>
      </c>
      <c r="J77" s="121">
        <f>SUM(J58:J76)</f>
        <v>0</v>
      </c>
      <c r="K77" s="121">
        <f>SUM(K58:K76)</f>
        <v>0</v>
      </c>
      <c r="L77" s="121">
        <f>SUM(L58:L76)</f>
        <v>0</v>
      </c>
      <c r="M77" s="106"/>
      <c r="N77" s="139" t="s">
        <v>54</v>
      </c>
      <c r="O77" s="108">
        <f>SUM(O58:O76)</f>
        <v>405</v>
      </c>
      <c r="P77" s="108">
        <f>SUM(P58:P76)</f>
        <v>0</v>
      </c>
      <c r="Q77" s="108">
        <f>SUM(Q58:Q76)</f>
        <v>0</v>
      </c>
      <c r="R77" s="108">
        <f>SUM(R58:R76)</f>
        <v>0</v>
      </c>
      <c r="S77" s="106"/>
      <c r="T77" s="139" t="s">
        <v>54</v>
      </c>
      <c r="U77" s="108">
        <f>SUM(U58:U76)</f>
        <v>620</v>
      </c>
      <c r="V77" s="108">
        <f>SUM(V58:V76)</f>
        <v>0</v>
      </c>
      <c r="W77" s="108">
        <f>SUM(W58:W76)</f>
        <v>0</v>
      </c>
      <c r="X77" s="108">
        <f>SUM(X58:X76)</f>
        <v>0</v>
      </c>
      <c r="Y77" s="106"/>
      <c r="Z77" s="139" t="s">
        <v>54</v>
      </c>
      <c r="AA77" s="108">
        <f>SUM(AA58:AA76)</f>
        <v>460</v>
      </c>
      <c r="AB77" s="108">
        <f>SUM(AB58:AB76)</f>
        <v>0</v>
      </c>
      <c r="AC77" s="108">
        <f>SUM(AC58:AC76)</f>
        <v>0</v>
      </c>
      <c r="AD77" s="108">
        <f>SUM(AD58:AD76)</f>
        <v>0</v>
      </c>
      <c r="AF77" s="112"/>
    </row>
    <row r="78" spans="1:32" ht="4.5" customHeight="1"/>
    <row r="79" spans="1:32" s="80" customFormat="1" ht="14.1" customHeight="1">
      <c r="A79" s="79"/>
      <c r="B79" s="170" t="s">
        <v>92</v>
      </c>
      <c r="C79" s="170"/>
      <c r="D79" s="170"/>
      <c r="E79" s="170"/>
      <c r="F79" s="170"/>
      <c r="G79" s="126"/>
      <c r="H79" s="169" t="s">
        <v>3</v>
      </c>
      <c r="I79" s="169"/>
      <c r="J79" s="169"/>
      <c r="K79" s="169"/>
      <c r="L79" s="169"/>
      <c r="M79" s="126"/>
      <c r="N79" s="169" t="s">
        <v>4</v>
      </c>
      <c r="O79" s="169"/>
      <c r="P79" s="169"/>
      <c r="Q79" s="169"/>
      <c r="R79" s="169"/>
      <c r="S79" s="126"/>
      <c r="T79" s="169" t="s">
        <v>5</v>
      </c>
      <c r="U79" s="169"/>
      <c r="V79" s="169"/>
      <c r="W79" s="169"/>
      <c r="X79" s="169"/>
      <c r="Y79" s="126"/>
      <c r="Z79" s="169" t="s">
        <v>6</v>
      </c>
      <c r="AA79" s="169"/>
      <c r="AB79" s="169"/>
      <c r="AC79" s="169"/>
      <c r="AD79" s="169"/>
    </row>
    <row r="80" spans="1:32" ht="55.5" customHeight="1">
      <c r="B80" s="129" t="s">
        <v>20</v>
      </c>
      <c r="C80" s="82" t="s">
        <v>21</v>
      </c>
      <c r="D80" s="130" t="s">
        <v>10</v>
      </c>
      <c r="E80" s="130" t="s">
        <v>12</v>
      </c>
      <c r="F80" s="130" t="s">
        <v>11</v>
      </c>
      <c r="G80" s="105"/>
      <c r="H80" s="129" t="s">
        <v>20</v>
      </c>
      <c r="I80" s="82" t="s">
        <v>21</v>
      </c>
      <c r="J80" s="130" t="s">
        <v>10</v>
      </c>
      <c r="K80" s="130" t="s">
        <v>12</v>
      </c>
      <c r="L80" s="130" t="s">
        <v>11</v>
      </c>
      <c r="M80" s="105"/>
      <c r="N80" s="129" t="s">
        <v>20</v>
      </c>
      <c r="O80" s="82" t="s">
        <v>21</v>
      </c>
      <c r="P80" s="130" t="s">
        <v>10</v>
      </c>
      <c r="Q80" s="130" t="s">
        <v>12</v>
      </c>
      <c r="R80" s="130" t="s">
        <v>11</v>
      </c>
      <c r="S80" s="105"/>
      <c r="T80" s="129" t="s">
        <v>20</v>
      </c>
      <c r="U80" s="82" t="s">
        <v>21</v>
      </c>
      <c r="V80" s="130" t="s">
        <v>10</v>
      </c>
      <c r="W80" s="130" t="s">
        <v>12</v>
      </c>
      <c r="X80" s="130" t="s">
        <v>11</v>
      </c>
      <c r="Y80" s="105"/>
      <c r="Z80" s="129" t="s">
        <v>20</v>
      </c>
      <c r="AA80" s="82" t="s">
        <v>21</v>
      </c>
      <c r="AB80" s="130" t="s">
        <v>10</v>
      </c>
      <c r="AC80" s="130" t="s">
        <v>12</v>
      </c>
      <c r="AD80" s="130" t="s">
        <v>11</v>
      </c>
    </row>
    <row r="81" spans="2:30" ht="36">
      <c r="B81" s="131" t="s">
        <v>22</v>
      </c>
      <c r="C81" s="108">
        <v>80</v>
      </c>
      <c r="D81" s="108"/>
      <c r="E81" s="108"/>
      <c r="F81" s="108"/>
      <c r="G81" s="122"/>
      <c r="H81" s="131" t="s">
        <v>127</v>
      </c>
      <c r="I81" s="108">
        <v>80</v>
      </c>
      <c r="J81" s="108"/>
      <c r="K81" s="108"/>
      <c r="L81" s="108"/>
      <c r="M81" s="122"/>
      <c r="N81" s="131" t="s">
        <v>22</v>
      </c>
      <c r="O81" s="108">
        <v>80</v>
      </c>
      <c r="P81" s="108"/>
      <c r="Q81" s="108"/>
      <c r="R81" s="108"/>
      <c r="S81" s="122"/>
      <c r="T81" s="131" t="s">
        <v>88</v>
      </c>
      <c r="U81" s="108">
        <v>30</v>
      </c>
      <c r="V81" s="108"/>
      <c r="W81" s="108"/>
      <c r="X81" s="108"/>
      <c r="Y81" s="122"/>
      <c r="Z81" s="131" t="s">
        <v>87</v>
      </c>
      <c r="AA81" s="108">
        <v>120</v>
      </c>
      <c r="AB81" s="108"/>
      <c r="AC81" s="108"/>
      <c r="AD81" s="108"/>
    </row>
    <row r="82" spans="2:30" ht="14.25">
      <c r="B82" s="131" t="s">
        <v>25</v>
      </c>
      <c r="C82" s="108">
        <v>50</v>
      </c>
      <c r="D82" s="108"/>
      <c r="E82" s="108"/>
      <c r="F82" s="108"/>
      <c r="G82" s="122"/>
      <c r="H82" s="131" t="s">
        <v>69</v>
      </c>
      <c r="I82" s="108">
        <v>20</v>
      </c>
      <c r="J82" s="108"/>
      <c r="K82" s="108"/>
      <c r="L82" s="108"/>
      <c r="M82" s="122"/>
      <c r="N82" s="131" t="s">
        <v>57</v>
      </c>
      <c r="O82" s="108">
        <v>5</v>
      </c>
      <c r="P82" s="108"/>
      <c r="Q82" s="108"/>
      <c r="R82" s="108"/>
      <c r="S82" s="122"/>
      <c r="T82" s="131" t="s">
        <v>69</v>
      </c>
      <c r="U82" s="108">
        <v>60</v>
      </c>
      <c r="V82" s="108"/>
      <c r="W82" s="108"/>
      <c r="X82" s="108"/>
      <c r="Y82" s="122"/>
      <c r="Z82" s="131" t="s">
        <v>25</v>
      </c>
      <c r="AA82" s="108">
        <v>50</v>
      </c>
      <c r="AB82" s="108"/>
      <c r="AC82" s="108"/>
      <c r="AD82" s="108"/>
    </row>
    <row r="83" spans="2:30" ht="27.75" customHeight="1">
      <c r="B83" s="131" t="s">
        <v>85</v>
      </c>
      <c r="C83" s="108" t="s">
        <v>93</v>
      </c>
      <c r="D83" s="108"/>
      <c r="E83" s="108"/>
      <c r="F83" s="108"/>
      <c r="G83" s="122"/>
      <c r="H83" s="131" t="s">
        <v>31</v>
      </c>
      <c r="I83" s="108">
        <v>30</v>
      </c>
      <c r="J83" s="108"/>
      <c r="K83" s="108"/>
      <c r="L83" s="108"/>
      <c r="M83" s="122"/>
      <c r="N83" s="131" t="s">
        <v>34</v>
      </c>
      <c r="O83" s="108">
        <v>5</v>
      </c>
      <c r="P83" s="108"/>
      <c r="Q83" s="108"/>
      <c r="R83" s="108"/>
      <c r="S83" s="122"/>
      <c r="T83" s="131" t="s">
        <v>29</v>
      </c>
      <c r="U83" s="108" t="s">
        <v>93</v>
      </c>
      <c r="V83" s="108"/>
      <c r="W83" s="108"/>
      <c r="X83" s="108"/>
      <c r="Y83" s="122"/>
      <c r="Z83" s="131" t="s">
        <v>29</v>
      </c>
      <c r="AA83" s="108" t="s">
        <v>93</v>
      </c>
      <c r="AB83" s="108"/>
      <c r="AC83" s="108"/>
      <c r="AD83" s="108"/>
    </row>
    <row r="84" spans="2:30" ht="14.1" customHeight="1">
      <c r="B84" s="131" t="s">
        <v>100</v>
      </c>
      <c r="C84" s="108" t="s">
        <v>93</v>
      </c>
      <c r="D84" s="108"/>
      <c r="E84" s="108"/>
      <c r="F84" s="108"/>
      <c r="G84" s="122"/>
      <c r="H84" s="131" t="s">
        <v>131</v>
      </c>
      <c r="I84" s="108">
        <v>30</v>
      </c>
      <c r="J84" s="108"/>
      <c r="K84" s="108"/>
      <c r="L84" s="108"/>
      <c r="M84" s="122"/>
      <c r="N84" s="131" t="s">
        <v>70</v>
      </c>
      <c r="O84" s="108">
        <v>70</v>
      </c>
      <c r="P84" s="108"/>
      <c r="Q84" s="108"/>
      <c r="R84" s="108"/>
      <c r="S84" s="122"/>
      <c r="T84" s="131" t="s">
        <v>32</v>
      </c>
      <c r="U84" s="108">
        <v>5</v>
      </c>
      <c r="V84" s="108"/>
      <c r="W84" s="108"/>
      <c r="X84" s="108"/>
      <c r="Y84" s="122"/>
      <c r="Z84" s="131" t="s">
        <v>32</v>
      </c>
      <c r="AA84" s="108">
        <v>5</v>
      </c>
      <c r="AB84" s="108"/>
      <c r="AC84" s="108"/>
      <c r="AD84" s="108"/>
    </row>
    <row r="85" spans="2:30" ht="27" customHeight="1">
      <c r="B85" s="131" t="s">
        <v>32</v>
      </c>
      <c r="C85" s="108">
        <v>5</v>
      </c>
      <c r="D85" s="108"/>
      <c r="E85" s="108"/>
      <c r="F85" s="108"/>
      <c r="G85" s="122"/>
      <c r="H85" s="131" t="s">
        <v>29</v>
      </c>
      <c r="I85" s="108" t="s">
        <v>93</v>
      </c>
      <c r="J85" s="108"/>
      <c r="K85" s="108"/>
      <c r="L85" s="108"/>
      <c r="M85" s="122"/>
      <c r="N85" s="131" t="s">
        <v>122</v>
      </c>
      <c r="O85" s="108" t="s">
        <v>93</v>
      </c>
      <c r="P85" s="108"/>
      <c r="Q85" s="108"/>
      <c r="R85" s="108"/>
      <c r="S85" s="122"/>
      <c r="T85" s="131" t="s">
        <v>34</v>
      </c>
      <c r="U85" s="108">
        <v>5</v>
      </c>
      <c r="V85" s="108"/>
      <c r="W85" s="108"/>
      <c r="X85" s="108"/>
      <c r="Y85" s="122"/>
      <c r="Z85" s="131" t="s">
        <v>34</v>
      </c>
      <c r="AA85" s="108">
        <v>5</v>
      </c>
      <c r="AB85" s="108"/>
      <c r="AC85" s="108"/>
      <c r="AD85" s="108"/>
    </row>
    <row r="86" spans="2:30" ht="39" customHeight="1">
      <c r="B86" s="131" t="s">
        <v>34</v>
      </c>
      <c r="C86" s="108">
        <v>5</v>
      </c>
      <c r="D86" s="108"/>
      <c r="E86" s="108"/>
      <c r="F86" s="108"/>
      <c r="G86" s="122"/>
      <c r="H86" s="131" t="s">
        <v>32</v>
      </c>
      <c r="I86" s="108">
        <v>5</v>
      </c>
      <c r="J86" s="108"/>
      <c r="K86" s="108"/>
      <c r="L86" s="108"/>
      <c r="M86" s="122"/>
      <c r="N86" s="131" t="s">
        <v>37</v>
      </c>
      <c r="O86" s="108" t="s">
        <v>93</v>
      </c>
      <c r="P86" s="108"/>
      <c r="Q86" s="108"/>
      <c r="R86" s="108"/>
      <c r="S86" s="122"/>
      <c r="T86" s="131" t="s">
        <v>132</v>
      </c>
      <c r="U86" s="108">
        <v>30</v>
      </c>
      <c r="V86" s="108"/>
      <c r="W86" s="108"/>
      <c r="X86" s="108"/>
      <c r="Y86" s="122"/>
      <c r="Z86" s="131" t="s">
        <v>121</v>
      </c>
      <c r="AA86" s="108">
        <v>70</v>
      </c>
      <c r="AB86" s="108"/>
      <c r="AC86" s="108"/>
      <c r="AD86" s="108"/>
    </row>
    <row r="87" spans="2:30" ht="34.5" customHeight="1">
      <c r="B87" s="131" t="s">
        <v>130</v>
      </c>
      <c r="C87" s="108">
        <v>70</v>
      </c>
      <c r="D87" s="108"/>
      <c r="E87" s="108"/>
      <c r="F87" s="108"/>
      <c r="G87" s="122"/>
      <c r="H87" s="131" t="s">
        <v>34</v>
      </c>
      <c r="I87" s="108">
        <v>5</v>
      </c>
      <c r="J87" s="108"/>
      <c r="K87" s="108"/>
      <c r="L87" s="108"/>
      <c r="M87" s="122"/>
      <c r="N87" s="131" t="s">
        <v>32</v>
      </c>
      <c r="O87" s="108">
        <v>5</v>
      </c>
      <c r="P87" s="108"/>
      <c r="Q87" s="108"/>
      <c r="R87" s="108"/>
      <c r="S87" s="122"/>
      <c r="T87" s="131" t="s">
        <v>29</v>
      </c>
      <c r="U87" s="108" t="s">
        <v>93</v>
      </c>
      <c r="V87" s="108"/>
      <c r="W87" s="108"/>
      <c r="X87" s="108"/>
      <c r="Y87" s="122"/>
      <c r="Z87" s="131" t="s">
        <v>112</v>
      </c>
      <c r="AA87" s="108">
        <v>50</v>
      </c>
      <c r="AB87" s="108"/>
      <c r="AC87" s="108"/>
      <c r="AD87" s="108"/>
    </row>
    <row r="88" spans="2:30" ht="23.25" customHeight="1">
      <c r="B88" s="131" t="s">
        <v>122</v>
      </c>
      <c r="C88" s="108" t="s">
        <v>93</v>
      </c>
      <c r="D88" s="108"/>
      <c r="E88" s="108"/>
      <c r="F88" s="108"/>
      <c r="G88" s="122"/>
      <c r="H88" s="131" t="s">
        <v>25</v>
      </c>
      <c r="I88" s="108">
        <v>50</v>
      </c>
      <c r="J88" s="108"/>
      <c r="K88" s="108"/>
      <c r="L88" s="108"/>
      <c r="M88" s="122"/>
      <c r="N88" s="131" t="s">
        <v>129</v>
      </c>
      <c r="O88" s="108">
        <v>150</v>
      </c>
      <c r="P88" s="108"/>
      <c r="Q88" s="108"/>
      <c r="R88" s="108"/>
      <c r="S88" s="122"/>
      <c r="T88" s="131" t="s">
        <v>32</v>
      </c>
      <c r="U88" s="108">
        <v>5</v>
      </c>
      <c r="V88" s="108"/>
      <c r="W88" s="108"/>
      <c r="X88" s="108"/>
      <c r="Y88" s="122"/>
      <c r="Z88" s="131" t="s">
        <v>75</v>
      </c>
      <c r="AA88" s="108">
        <v>150</v>
      </c>
      <c r="AB88" s="108"/>
      <c r="AC88" s="108"/>
      <c r="AD88" s="108"/>
    </row>
    <row r="89" spans="2:30" ht="22.5" customHeight="1">
      <c r="B89" s="131" t="s">
        <v>29</v>
      </c>
      <c r="C89" s="108" t="s">
        <v>93</v>
      </c>
      <c r="D89" s="108"/>
      <c r="E89" s="108"/>
      <c r="F89" s="108"/>
      <c r="G89" s="122"/>
      <c r="H89" s="131" t="s">
        <v>31</v>
      </c>
      <c r="I89" s="108">
        <v>30</v>
      </c>
      <c r="J89" s="108"/>
      <c r="K89" s="108"/>
      <c r="L89" s="108"/>
      <c r="M89" s="122"/>
      <c r="N89" s="131" t="s">
        <v>32</v>
      </c>
      <c r="O89" s="108">
        <v>5</v>
      </c>
      <c r="P89" s="108"/>
      <c r="Q89" s="108"/>
      <c r="R89" s="108"/>
      <c r="S89" s="122"/>
      <c r="T89" s="131" t="s">
        <v>34</v>
      </c>
      <c r="U89" s="108">
        <v>5</v>
      </c>
      <c r="V89" s="108"/>
      <c r="W89" s="108"/>
      <c r="X89" s="108"/>
      <c r="Y89" s="122"/>
      <c r="Z89" s="131" t="s">
        <v>32</v>
      </c>
      <c r="AA89" s="108">
        <v>5</v>
      </c>
      <c r="AB89" s="108"/>
      <c r="AC89" s="108"/>
      <c r="AD89" s="108"/>
    </row>
    <row r="90" spans="2:30" ht="22.5" customHeight="1">
      <c r="B90" s="131" t="s">
        <v>32</v>
      </c>
      <c r="C90" s="108">
        <v>5</v>
      </c>
      <c r="D90" s="108"/>
      <c r="E90" s="108"/>
      <c r="F90" s="108"/>
      <c r="G90" s="122"/>
      <c r="H90" s="131" t="s">
        <v>131</v>
      </c>
      <c r="I90" s="108">
        <v>30</v>
      </c>
      <c r="J90" s="108"/>
      <c r="K90" s="108"/>
      <c r="L90" s="108"/>
      <c r="M90" s="122"/>
      <c r="N90" s="131" t="s">
        <v>47</v>
      </c>
      <c r="O90" s="108">
        <v>50</v>
      </c>
      <c r="P90" s="108"/>
      <c r="Q90" s="108"/>
      <c r="R90" s="108"/>
      <c r="S90" s="122"/>
      <c r="T90" s="131" t="s">
        <v>53</v>
      </c>
      <c r="U90" s="108">
        <v>40</v>
      </c>
      <c r="V90" s="108"/>
      <c r="W90" s="108"/>
      <c r="X90" s="108"/>
      <c r="Y90" s="122"/>
      <c r="Z90" s="131" t="s">
        <v>53</v>
      </c>
      <c r="AA90" s="108">
        <v>50</v>
      </c>
      <c r="AB90" s="108"/>
      <c r="AC90" s="108"/>
      <c r="AD90" s="108"/>
    </row>
    <row r="91" spans="2:30" ht="14.1" customHeight="1">
      <c r="B91" s="131" t="s">
        <v>31</v>
      </c>
      <c r="C91" s="108">
        <v>100</v>
      </c>
      <c r="D91" s="108"/>
      <c r="E91" s="108"/>
      <c r="F91" s="108"/>
      <c r="G91" s="122"/>
      <c r="H91" s="131" t="s">
        <v>29</v>
      </c>
      <c r="I91" s="108" t="s">
        <v>93</v>
      </c>
      <c r="J91" s="108"/>
      <c r="K91" s="108"/>
      <c r="L91" s="108"/>
      <c r="M91" s="122"/>
      <c r="N91" s="131" t="s">
        <v>52</v>
      </c>
      <c r="O91" s="108">
        <v>150</v>
      </c>
      <c r="P91" s="108"/>
      <c r="Q91" s="108"/>
      <c r="R91" s="108"/>
      <c r="S91" s="122"/>
      <c r="T91" s="131" t="s">
        <v>37</v>
      </c>
      <c r="U91" s="108">
        <v>10</v>
      </c>
      <c r="V91" s="108"/>
      <c r="W91" s="108"/>
      <c r="X91" s="108"/>
      <c r="Y91" s="122"/>
      <c r="Z91" s="131" t="s">
        <v>52</v>
      </c>
      <c r="AA91" s="108">
        <v>150</v>
      </c>
      <c r="AB91" s="108"/>
      <c r="AC91" s="108"/>
      <c r="AD91" s="108"/>
    </row>
    <row r="92" spans="2:30" ht="14.1" customHeight="1">
      <c r="B92" s="131" t="s">
        <v>85</v>
      </c>
      <c r="C92" s="108" t="s">
        <v>93</v>
      </c>
      <c r="D92" s="108"/>
      <c r="E92" s="108"/>
      <c r="F92" s="108"/>
      <c r="G92" s="122"/>
      <c r="H92" s="131" t="s">
        <v>32</v>
      </c>
      <c r="I92" s="108">
        <v>5</v>
      </c>
      <c r="J92" s="108"/>
      <c r="K92" s="108"/>
      <c r="L92" s="108"/>
      <c r="M92" s="122"/>
      <c r="N92" s="131"/>
      <c r="O92" s="108"/>
      <c r="P92" s="108"/>
      <c r="Q92" s="108"/>
      <c r="R92" s="108"/>
      <c r="S92" s="122"/>
      <c r="T92" s="131" t="s">
        <v>133</v>
      </c>
      <c r="U92" s="108">
        <v>20</v>
      </c>
      <c r="V92" s="108"/>
      <c r="W92" s="108"/>
      <c r="X92" s="108"/>
      <c r="Y92" s="122"/>
      <c r="Z92" s="131"/>
      <c r="AA92" s="108"/>
      <c r="AB92" s="108"/>
      <c r="AC92" s="108"/>
      <c r="AD92" s="108"/>
    </row>
    <row r="93" spans="2:30" ht="19.5" customHeight="1">
      <c r="B93" s="131" t="s">
        <v>32</v>
      </c>
      <c r="C93" s="108">
        <v>5</v>
      </c>
      <c r="D93" s="108"/>
      <c r="E93" s="108"/>
      <c r="F93" s="108"/>
      <c r="G93" s="122"/>
      <c r="H93" s="131" t="s">
        <v>34</v>
      </c>
      <c r="I93" s="108">
        <v>5</v>
      </c>
      <c r="J93" s="108"/>
      <c r="K93" s="108"/>
      <c r="L93" s="108"/>
      <c r="M93" s="122"/>
      <c r="N93" s="131"/>
      <c r="O93" s="108"/>
      <c r="P93" s="108"/>
      <c r="Q93" s="108"/>
      <c r="R93" s="108"/>
      <c r="S93" s="122"/>
      <c r="T93" s="131" t="s">
        <v>29</v>
      </c>
      <c r="U93" s="108" t="s">
        <v>93</v>
      </c>
      <c r="V93" s="108"/>
      <c r="W93" s="108"/>
      <c r="X93" s="108"/>
      <c r="Y93" s="122"/>
      <c r="Z93" s="131"/>
      <c r="AA93" s="108"/>
      <c r="AB93" s="108"/>
      <c r="AC93" s="108"/>
      <c r="AD93" s="108"/>
    </row>
    <row r="94" spans="2:30" ht="14.1" customHeight="1">
      <c r="B94" s="131" t="s">
        <v>47</v>
      </c>
      <c r="C94" s="108">
        <v>50</v>
      </c>
      <c r="D94" s="108"/>
      <c r="E94" s="108"/>
      <c r="F94" s="108"/>
      <c r="G94" s="122"/>
      <c r="H94" s="131" t="s">
        <v>67</v>
      </c>
      <c r="I94" s="108">
        <v>70</v>
      </c>
      <c r="J94" s="108"/>
      <c r="K94" s="108"/>
      <c r="L94" s="108"/>
      <c r="M94" s="122"/>
      <c r="N94" s="131"/>
      <c r="O94" s="108"/>
      <c r="P94" s="108"/>
      <c r="Q94" s="108"/>
      <c r="R94" s="108"/>
      <c r="S94" s="122"/>
      <c r="T94" s="131" t="s">
        <v>25</v>
      </c>
      <c r="U94" s="108">
        <v>50</v>
      </c>
      <c r="V94" s="108"/>
      <c r="W94" s="108"/>
      <c r="X94" s="108"/>
      <c r="Y94" s="122"/>
      <c r="Z94" s="131"/>
      <c r="AA94" s="108"/>
      <c r="AB94" s="108"/>
      <c r="AC94" s="108"/>
      <c r="AD94" s="108"/>
    </row>
    <row r="95" spans="2:30" ht="14.1" customHeight="1">
      <c r="B95" s="131" t="s">
        <v>49</v>
      </c>
      <c r="C95" s="108">
        <v>150</v>
      </c>
      <c r="D95" s="108"/>
      <c r="E95" s="108"/>
      <c r="F95" s="108"/>
      <c r="G95" s="122"/>
      <c r="H95" s="131" t="s">
        <v>29</v>
      </c>
      <c r="I95" s="108" t="s">
        <v>93</v>
      </c>
      <c r="J95" s="108"/>
      <c r="K95" s="108"/>
      <c r="L95" s="108"/>
      <c r="M95" s="122"/>
      <c r="N95" s="131"/>
      <c r="O95" s="108"/>
      <c r="P95" s="108"/>
      <c r="Q95" s="108"/>
      <c r="R95" s="108"/>
      <c r="S95" s="122"/>
      <c r="T95" s="131" t="s">
        <v>32</v>
      </c>
      <c r="U95" s="108">
        <v>5</v>
      </c>
      <c r="V95" s="108"/>
      <c r="W95" s="108"/>
      <c r="X95" s="108"/>
      <c r="Y95" s="122"/>
      <c r="Z95" s="131"/>
      <c r="AA95" s="108"/>
      <c r="AB95" s="108"/>
      <c r="AC95" s="108"/>
      <c r="AD95" s="108"/>
    </row>
    <row r="96" spans="2:30" ht="14.1" customHeight="1">
      <c r="B96" s="131"/>
      <c r="C96" s="108"/>
      <c r="D96" s="108"/>
      <c r="E96" s="108"/>
      <c r="F96" s="108"/>
      <c r="G96" s="122"/>
      <c r="H96" s="131" t="s">
        <v>32</v>
      </c>
      <c r="I96" s="108">
        <v>5</v>
      </c>
      <c r="J96" s="108"/>
      <c r="K96" s="108"/>
      <c r="L96" s="108"/>
      <c r="M96" s="122"/>
      <c r="N96" s="131"/>
      <c r="O96" s="108"/>
      <c r="P96" s="108"/>
      <c r="Q96" s="108"/>
      <c r="R96" s="108"/>
      <c r="S96" s="122"/>
      <c r="T96" s="131" t="s">
        <v>27</v>
      </c>
      <c r="U96" s="108">
        <v>100</v>
      </c>
      <c r="V96" s="108"/>
      <c r="W96" s="108"/>
      <c r="X96" s="108"/>
      <c r="Y96" s="122"/>
      <c r="Z96" s="131"/>
      <c r="AA96" s="108"/>
      <c r="AB96" s="108"/>
      <c r="AC96" s="108"/>
      <c r="AD96" s="108"/>
    </row>
    <row r="97" spans="2:32" ht="14.1" customHeight="1">
      <c r="B97" s="131"/>
      <c r="C97" s="108"/>
      <c r="D97" s="108"/>
      <c r="E97" s="108"/>
      <c r="F97" s="108"/>
      <c r="G97" s="122"/>
      <c r="H97" s="131" t="s">
        <v>82</v>
      </c>
      <c r="I97" s="108">
        <v>150</v>
      </c>
      <c r="J97" s="108"/>
      <c r="K97" s="108"/>
      <c r="L97" s="108"/>
      <c r="M97" s="122"/>
      <c r="N97" s="131"/>
      <c r="O97" s="108"/>
      <c r="P97" s="108"/>
      <c r="Q97" s="108"/>
      <c r="R97" s="108"/>
      <c r="S97" s="122"/>
      <c r="T97" s="131" t="s">
        <v>32</v>
      </c>
      <c r="U97" s="108">
        <v>5</v>
      </c>
      <c r="V97" s="108"/>
      <c r="W97" s="108"/>
      <c r="X97" s="108"/>
      <c r="Y97" s="122"/>
      <c r="Z97" s="131"/>
      <c r="AA97" s="108"/>
      <c r="AB97" s="108"/>
      <c r="AC97" s="108"/>
      <c r="AD97" s="108"/>
    </row>
    <row r="98" spans="2:32" ht="14.1" customHeight="1">
      <c r="B98" s="131"/>
      <c r="C98" s="108"/>
      <c r="D98" s="108"/>
      <c r="E98" s="108"/>
      <c r="F98" s="108"/>
      <c r="G98" s="122"/>
      <c r="H98" s="131" t="s">
        <v>110</v>
      </c>
      <c r="I98" s="108" t="s">
        <v>93</v>
      </c>
      <c r="J98" s="108"/>
      <c r="K98" s="108"/>
      <c r="L98" s="108"/>
      <c r="M98" s="122"/>
      <c r="N98" s="131"/>
      <c r="O98" s="108"/>
      <c r="P98" s="108"/>
      <c r="Q98" s="108"/>
      <c r="R98" s="108"/>
      <c r="S98" s="122"/>
      <c r="T98" s="131" t="s">
        <v>134</v>
      </c>
      <c r="U98" s="108">
        <v>50</v>
      </c>
      <c r="V98" s="108"/>
      <c r="W98" s="108"/>
      <c r="X98" s="108"/>
      <c r="Y98" s="122"/>
      <c r="Z98" s="131"/>
      <c r="AA98" s="108"/>
      <c r="AB98" s="108"/>
      <c r="AC98" s="108"/>
      <c r="AD98" s="108"/>
    </row>
    <row r="99" spans="2:32" ht="14.1" customHeight="1">
      <c r="B99" s="131"/>
      <c r="C99" s="108"/>
      <c r="D99" s="108"/>
      <c r="E99" s="108"/>
      <c r="F99" s="108"/>
      <c r="G99" s="122"/>
      <c r="H99" s="131" t="s">
        <v>32</v>
      </c>
      <c r="I99" s="108">
        <v>5</v>
      </c>
      <c r="J99" s="108"/>
      <c r="K99" s="108"/>
      <c r="L99" s="108"/>
      <c r="M99" s="122"/>
      <c r="N99" s="131"/>
      <c r="O99" s="108"/>
      <c r="P99" s="108"/>
      <c r="Q99" s="108"/>
      <c r="R99" s="108"/>
      <c r="S99" s="122"/>
      <c r="T99" s="131" t="s">
        <v>58</v>
      </c>
      <c r="U99" s="108">
        <v>50</v>
      </c>
      <c r="V99" s="108"/>
      <c r="W99" s="108"/>
      <c r="X99" s="108"/>
      <c r="Y99" s="122"/>
      <c r="Z99" s="131"/>
      <c r="AA99" s="108"/>
      <c r="AB99" s="108"/>
      <c r="AC99" s="108"/>
      <c r="AD99" s="108"/>
    </row>
    <row r="100" spans="2:32" ht="14.1" customHeight="1">
      <c r="B100" s="131"/>
      <c r="C100" s="108"/>
      <c r="D100" s="108"/>
      <c r="E100" s="108"/>
      <c r="F100" s="108"/>
      <c r="G100" s="122"/>
      <c r="H100" s="131" t="s">
        <v>61</v>
      </c>
      <c r="I100" s="108">
        <v>20</v>
      </c>
      <c r="J100" s="108"/>
      <c r="K100" s="108"/>
      <c r="L100" s="108"/>
      <c r="M100" s="122"/>
      <c r="N100" s="131"/>
      <c r="O100" s="108"/>
      <c r="P100" s="108"/>
      <c r="Q100" s="108"/>
      <c r="R100" s="108"/>
      <c r="S100" s="122"/>
      <c r="T100" s="131"/>
      <c r="U100" s="108"/>
      <c r="V100" s="108"/>
      <c r="W100" s="108"/>
      <c r="X100" s="108"/>
      <c r="Y100" s="122"/>
      <c r="Z100" s="131"/>
      <c r="AA100" s="108"/>
      <c r="AB100" s="108"/>
      <c r="AC100" s="108"/>
      <c r="AD100" s="108"/>
    </row>
    <row r="101" spans="2:32" ht="14.1" customHeight="1">
      <c r="B101" s="131"/>
      <c r="C101" s="108"/>
      <c r="D101" s="108"/>
      <c r="E101" s="108"/>
      <c r="F101" s="108"/>
      <c r="G101" s="122"/>
      <c r="H101" s="131" t="s">
        <v>131</v>
      </c>
      <c r="I101" s="108">
        <v>40</v>
      </c>
      <c r="J101" s="108"/>
      <c r="K101" s="108"/>
      <c r="L101" s="108"/>
      <c r="M101" s="122"/>
      <c r="N101" s="131"/>
      <c r="O101" s="108"/>
      <c r="P101" s="108"/>
      <c r="Q101" s="108"/>
      <c r="R101" s="108"/>
      <c r="S101" s="122"/>
      <c r="T101" s="131"/>
      <c r="U101" s="108"/>
      <c r="V101" s="108"/>
      <c r="W101" s="108"/>
      <c r="X101" s="108"/>
      <c r="Y101" s="122"/>
      <c r="Z101" s="131"/>
      <c r="AA101" s="108"/>
      <c r="AB101" s="108"/>
      <c r="AC101" s="108"/>
      <c r="AD101" s="108"/>
    </row>
    <row r="102" spans="2:32" ht="14.1" customHeight="1">
      <c r="B102" s="131"/>
      <c r="C102" s="108"/>
      <c r="D102" s="108"/>
      <c r="E102" s="108"/>
      <c r="F102" s="108"/>
      <c r="G102" s="122"/>
      <c r="H102" s="131" t="s">
        <v>32</v>
      </c>
      <c r="I102" s="108">
        <v>5</v>
      </c>
      <c r="J102" s="108"/>
      <c r="K102" s="108"/>
      <c r="L102" s="108"/>
      <c r="M102" s="122"/>
      <c r="N102" s="131"/>
      <c r="O102" s="108"/>
      <c r="P102" s="108"/>
      <c r="Q102" s="108"/>
      <c r="R102" s="108"/>
      <c r="S102" s="122"/>
      <c r="T102" s="131"/>
      <c r="U102" s="108"/>
      <c r="V102" s="108"/>
      <c r="W102" s="108"/>
      <c r="X102" s="108"/>
      <c r="Y102" s="122"/>
      <c r="Z102" s="131"/>
      <c r="AA102" s="108"/>
      <c r="AB102" s="108"/>
      <c r="AC102" s="108"/>
      <c r="AD102" s="108"/>
    </row>
    <row r="103" spans="2:32" ht="14.1" customHeight="1">
      <c r="B103" s="131"/>
      <c r="C103" s="108"/>
      <c r="D103" s="108"/>
      <c r="E103" s="108"/>
      <c r="F103" s="108"/>
      <c r="G103" s="122"/>
      <c r="H103" s="131" t="s">
        <v>47</v>
      </c>
      <c r="I103" s="108">
        <v>50</v>
      </c>
      <c r="J103" s="108"/>
      <c r="K103" s="108"/>
      <c r="L103" s="108"/>
      <c r="M103" s="122"/>
      <c r="N103" s="131"/>
      <c r="O103" s="108"/>
      <c r="P103" s="108"/>
      <c r="Q103" s="108"/>
      <c r="R103" s="108"/>
      <c r="S103" s="122"/>
      <c r="T103" s="131"/>
      <c r="U103" s="108"/>
      <c r="V103" s="108"/>
      <c r="W103" s="108"/>
      <c r="X103" s="108"/>
      <c r="Y103" s="122"/>
      <c r="Z103" s="131"/>
      <c r="AA103" s="108"/>
      <c r="AB103" s="108"/>
      <c r="AC103" s="108"/>
      <c r="AD103" s="108"/>
    </row>
    <row r="104" spans="2:32" ht="14.1" customHeight="1">
      <c r="B104" s="131"/>
      <c r="C104" s="108"/>
      <c r="D104" s="108"/>
      <c r="E104" s="108"/>
      <c r="F104" s="108"/>
      <c r="G104" s="122"/>
      <c r="H104" s="131" t="s">
        <v>52</v>
      </c>
      <c r="I104" s="108">
        <v>150</v>
      </c>
      <c r="J104" s="108"/>
      <c r="K104" s="108"/>
      <c r="L104" s="108"/>
      <c r="M104" s="122"/>
      <c r="N104" s="131"/>
      <c r="O104" s="108"/>
      <c r="P104" s="108"/>
      <c r="Q104" s="108"/>
      <c r="R104" s="108"/>
      <c r="S104" s="122"/>
      <c r="T104" s="131"/>
      <c r="U104" s="108"/>
      <c r="V104" s="108"/>
      <c r="W104" s="108"/>
      <c r="X104" s="108"/>
      <c r="Y104" s="122"/>
      <c r="Z104" s="131"/>
      <c r="AA104" s="108"/>
      <c r="AB104" s="108"/>
      <c r="AC104" s="108"/>
      <c r="AD104" s="108"/>
    </row>
    <row r="105" spans="2:32" ht="14.25">
      <c r="B105" s="139" t="s">
        <v>54</v>
      </c>
      <c r="C105" s="108">
        <f>SUM(C81:C104)</f>
        <v>520</v>
      </c>
      <c r="D105" s="108">
        <f>SUM(D81:D104)</f>
        <v>0</v>
      </c>
      <c r="E105" s="108">
        <f>SUM(E81:E104)</f>
        <v>0</v>
      </c>
      <c r="F105" s="108">
        <f>SUM(F81:F104)</f>
        <v>0</v>
      </c>
      <c r="G105" s="150"/>
      <c r="H105" s="139" t="s">
        <v>54</v>
      </c>
      <c r="I105" s="108">
        <f>SUM(I81:I104)</f>
        <v>785</v>
      </c>
      <c r="J105" s="108">
        <f>SUM(J81:J104)</f>
        <v>0</v>
      </c>
      <c r="K105" s="108">
        <f>SUM(K81:K104)</f>
        <v>0</v>
      </c>
      <c r="L105" s="108">
        <f>SUM(L81:L104)</f>
        <v>0</v>
      </c>
      <c r="N105" s="139" t="s">
        <v>54</v>
      </c>
      <c r="O105" s="108">
        <f>SUM(O81:O104)</f>
        <v>520</v>
      </c>
      <c r="P105" s="108">
        <f>SUM(P81:P104)</f>
        <v>0</v>
      </c>
      <c r="Q105" s="108">
        <f>SUM(Q81:Q104)</f>
        <v>0</v>
      </c>
      <c r="R105" s="108">
        <f>SUM(R81:R104)</f>
        <v>0</v>
      </c>
      <c r="T105" s="139" t="s">
        <v>54</v>
      </c>
      <c r="U105" s="108">
        <f>SUM(U81:U104)</f>
        <v>470</v>
      </c>
      <c r="V105" s="108">
        <f>SUM(V81:V104)</f>
        <v>0</v>
      </c>
      <c r="W105" s="108">
        <f>SUM(W81:W104)</f>
        <v>0</v>
      </c>
      <c r="X105" s="108">
        <f>SUM(X81:X104)</f>
        <v>0</v>
      </c>
      <c r="Z105" s="139" t="s">
        <v>54</v>
      </c>
      <c r="AA105" s="108">
        <f>SUM(AA81:AA104)</f>
        <v>655</v>
      </c>
      <c r="AB105" s="108">
        <f>SUM(AB81:AB104)</f>
        <v>0</v>
      </c>
      <c r="AC105" s="108">
        <f>SUM(AC81:AC104)</f>
        <v>0</v>
      </c>
      <c r="AD105" s="108">
        <f>SUM(AD81:AD104)</f>
        <v>0</v>
      </c>
      <c r="AF105" s="112"/>
    </row>
    <row r="106" spans="2:32" ht="9.75" customHeight="1"/>
  </sheetData>
  <mergeCells count="21">
    <mergeCell ref="B1:F1"/>
    <mergeCell ref="B55:E55"/>
    <mergeCell ref="B56:F56"/>
    <mergeCell ref="B25:F25"/>
    <mergeCell ref="T1:X1"/>
    <mergeCell ref="B79:F79"/>
    <mergeCell ref="N25:R25"/>
    <mergeCell ref="H56:L56"/>
    <mergeCell ref="H1:L1"/>
    <mergeCell ref="H79:L79"/>
    <mergeCell ref="N79:R79"/>
    <mergeCell ref="Z79:AD79"/>
    <mergeCell ref="T56:X56"/>
    <mergeCell ref="H25:L25"/>
    <mergeCell ref="T25:X25"/>
    <mergeCell ref="T79:X79"/>
    <mergeCell ref="Z1:AD1"/>
    <mergeCell ref="Z56:AD56"/>
    <mergeCell ref="Z25:AD25"/>
    <mergeCell ref="N1:R1"/>
    <mergeCell ref="N56:R56"/>
  </mergeCells>
  <phoneticPr fontId="0" type="noConversion"/>
  <printOptions horizontalCentered="1"/>
  <pageMargins left="0" right="0" top="0.39374999999999999" bottom="0" header="0.118055555555556" footer="0"/>
  <pageSetup paperSize="9" scale="83" firstPageNumber="0" orientation="landscape" horizontalDpi="300" verticalDpi="300" r:id="rId1"/>
  <headerFooter>
    <oddHeader>&amp;C&amp;F&amp;RPagina &amp;P</oddHeader>
    <oddFooter>&amp;C&amp;A</oddFooter>
  </headerFooter>
  <rowBreaks count="3" manualBreakCount="3">
    <brk id="24" max="16383" man="1"/>
    <brk id="55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INVERNALE</vt:lpstr>
      <vt:lpstr>ESTIVO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D33870</cp:lastModifiedBy>
  <cp:revision>18</cp:revision>
  <cp:lastPrinted>2019-05-27T12:45:39Z</cp:lastPrinted>
  <dcterms:created xsi:type="dcterms:W3CDTF">1996-11-05T10:16:36Z</dcterms:created>
  <dcterms:modified xsi:type="dcterms:W3CDTF">2019-05-27T12:45:54Z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