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8070" windowWidth="18015" windowHeight="8190" tabRatio="500" activeTab="0"/>
  </bookViews>
  <sheets>
    <sheet name="RIEPILOGO" sheetId="1" r:id="rId1"/>
    <sheet name="INVERNALE" sheetId="2" r:id="rId2"/>
    <sheet name="ESTIVO" sheetId="3" r:id="rId3"/>
  </sheets>
  <definedNames/>
  <calcPr fullCalcOnLoad="1"/>
</workbook>
</file>

<file path=xl/sharedStrings.xml><?xml version="1.0" encoding="utf-8"?>
<sst xmlns="http://schemas.openxmlformats.org/spreadsheetml/2006/main" count="1156" uniqueCount="173">
  <si>
    <t>Procedura aperta per la gestione dei                                                                           Centri Cottura Comunali</t>
  </si>
  <si>
    <t>Anno Scolastico 2018/2019</t>
  </si>
  <si>
    <t>Lotto n. …</t>
  </si>
  <si>
    <t>Centro Cottura ……………………………</t>
  </si>
  <si>
    <t>Menù</t>
  </si>
  <si>
    <t>Settimana</t>
  </si>
  <si>
    <t>Lunedì</t>
  </si>
  <si>
    <t>Martedì</t>
  </si>
  <si>
    <t>Mercoledì</t>
  </si>
  <si>
    <t>Giovedì</t>
  </si>
  <si>
    <t>Venerdì</t>
  </si>
  <si>
    <t>TOTALE</t>
  </si>
  <si>
    <t>Tot. Gr.</t>
  </si>
  <si>
    <t>Fil corta</t>
  </si>
  <si>
    <t>Bio</t>
  </si>
  <si>
    <t>Equo S.</t>
  </si>
  <si>
    <t>Fil. Corta</t>
  </si>
  <si>
    <t>Estivo</t>
  </si>
  <si>
    <t>1°</t>
  </si>
  <si>
    <t>2°</t>
  </si>
  <si>
    <t>3°</t>
  </si>
  <si>
    <t>4°</t>
  </si>
  <si>
    <t>Invernale</t>
  </si>
  <si>
    <t>Totale ESTIVO e INVERNALE</t>
  </si>
  <si>
    <t>Elenco Alimenti</t>
  </si>
  <si>
    <t>Gr.</t>
  </si>
  <si>
    <t>Pasta</t>
  </si>
  <si>
    <t>Carote/Finocchi</t>
  </si>
  <si>
    <t>Riso parb/semint/int</t>
  </si>
  <si>
    <t>Pomodori pelati</t>
  </si>
  <si>
    <t>Pastina di semola</t>
  </si>
  <si>
    <t>oppure Farina di mais</t>
  </si>
  <si>
    <t>Funghi</t>
  </si>
  <si>
    <t>Pasta oppure Orzo</t>
  </si>
  <si>
    <t>Lenticchie secche</t>
  </si>
  <si>
    <t>Carote</t>
  </si>
  <si>
    <t>Vitellone magro</t>
  </si>
  <si>
    <t>Odori</t>
  </si>
  <si>
    <t>q.b.</t>
  </si>
  <si>
    <t>Zucchine</t>
  </si>
  <si>
    <t>Olio</t>
  </si>
  <si>
    <t>Patate</t>
  </si>
  <si>
    <t>Olio oppure Burro</t>
  </si>
  <si>
    <t>Parmigiano reggiano</t>
  </si>
  <si>
    <t>Sedano/Porri/Cipolle</t>
  </si>
  <si>
    <t>Cuore filetto merluzzo /nasello surg.</t>
  </si>
  <si>
    <t>Petto di pollo</t>
  </si>
  <si>
    <t>Uovo pastorizzato</t>
  </si>
  <si>
    <t>Farina/Pangrattato</t>
  </si>
  <si>
    <t>Stracchino/Ricotta</t>
  </si>
  <si>
    <t>Farina</t>
  </si>
  <si>
    <t>oppure Caciotta/Emmental</t>
  </si>
  <si>
    <t>Limone</t>
  </si>
  <si>
    <t>Ricotta</t>
  </si>
  <si>
    <t>Aglio/Prezzemolo</t>
  </si>
  <si>
    <t>Latte</t>
  </si>
  <si>
    <t>Capperi/Orig./Limone</t>
  </si>
  <si>
    <t>Base pizza precotta</t>
  </si>
  <si>
    <t>Spinaci surg. oppure Carote e Zucchine</t>
  </si>
  <si>
    <t>Olive</t>
  </si>
  <si>
    <t>Cavolfiore</t>
  </si>
  <si>
    <t>Mozzarella</t>
  </si>
  <si>
    <t>Pane integrale</t>
  </si>
  <si>
    <t>Biete surg.</t>
  </si>
  <si>
    <t>Capperi/Origano</t>
  </si>
  <si>
    <t>Banana</t>
  </si>
  <si>
    <t>Noce moscata</t>
  </si>
  <si>
    <t>Aglio</t>
  </si>
  <si>
    <t>oppure Broccoli di cav.</t>
  </si>
  <si>
    <t>Frutta</t>
  </si>
  <si>
    <t>oppure Cavolo cappuccio</t>
  </si>
  <si>
    <t>Pane bianco</t>
  </si>
  <si>
    <t>Yogurt alla frutta</t>
  </si>
  <si>
    <t xml:space="preserve">Totale gr.  </t>
  </si>
  <si>
    <t>Pasta oppure Pane tosc</t>
  </si>
  <si>
    <t>Crostini di pane</t>
  </si>
  <si>
    <t>Pasta all’uovo</t>
  </si>
  <si>
    <t>Cipolle/Porri</t>
  </si>
  <si>
    <t>oppure Pasta di semola</t>
  </si>
  <si>
    <t>Farro oppure Riso</t>
  </si>
  <si>
    <t>Cavolo nero</t>
  </si>
  <si>
    <t>Odori/Spezie</t>
  </si>
  <si>
    <t>Prosciutto cotto</t>
  </si>
  <si>
    <t>Carote/Piselli/Fagiolin s</t>
  </si>
  <si>
    <t>Burro</t>
  </si>
  <si>
    <t>Misto verdure</t>
  </si>
  <si>
    <t>Crostata</t>
  </si>
  <si>
    <t>Salvia</t>
  </si>
  <si>
    <t>Farina/Aglio/Prezzem</t>
  </si>
  <si>
    <t>oppure Latte</t>
  </si>
  <si>
    <t>oppure Farina/Odori/Limone</t>
  </si>
  <si>
    <t>Spinaci surg.</t>
  </si>
  <si>
    <t>Insalata</t>
  </si>
  <si>
    <t>oppure Uovo sodo n.</t>
  </si>
  <si>
    <t>1 e 1/2</t>
  </si>
  <si>
    <t>oppure Carote</t>
  </si>
  <si>
    <t>Mais</t>
  </si>
  <si>
    <t>Farina di mais</t>
  </si>
  <si>
    <t>Broccoli di cavolo</t>
  </si>
  <si>
    <t>Quinoa</t>
  </si>
  <si>
    <t>Porri</t>
  </si>
  <si>
    <t>Bieta</t>
  </si>
  <si>
    <t>Cavolo verza</t>
  </si>
  <si>
    <t>oppure Pomodori pelati</t>
  </si>
  <si>
    <t>Arista di maiale</t>
  </si>
  <si>
    <t>Fagioli secchi</t>
  </si>
  <si>
    <t>Carote/Pisel/Fagiolin s.</t>
  </si>
  <si>
    <t>Piselli surg.</t>
  </si>
  <si>
    <t>Fesa di tacchino</t>
  </si>
  <si>
    <t>oppure Carote/Pisel/Fagiolin s.</t>
  </si>
  <si>
    <t>Pane/Patate</t>
  </si>
  <si>
    <t>Finocchi</t>
  </si>
  <si>
    <t>Yogurt</t>
  </si>
  <si>
    <t>Succo di limone</t>
  </si>
  <si>
    <t>Aromi</t>
  </si>
  <si>
    <t>Tortellini</t>
  </si>
  <si>
    <t xml:space="preserve">Pasta </t>
  </si>
  <si>
    <t>Riso parboiled</t>
  </si>
  <si>
    <t>Zucca gialla</t>
  </si>
  <si>
    <t>Cavolo cappuccio/Cavolo nero/Cavolfiore</t>
  </si>
  <si>
    <t>oppure Crostini di pane</t>
  </si>
  <si>
    <t>Ceci/Fagioli/Lentic sec.</t>
  </si>
  <si>
    <t>Emmental/Edam</t>
  </si>
  <si>
    <t>oppure Aglio/Prez/Lim</t>
  </si>
  <si>
    <t>Fagiolini surg.</t>
  </si>
  <si>
    <t>Radicchio rosso</t>
  </si>
  <si>
    <t>oppure Ceci/Fagioli/Lentic sec.</t>
  </si>
  <si>
    <t>Ravioli</t>
  </si>
  <si>
    <t>Carote/Cetrioli/Pomod</t>
  </si>
  <si>
    <t>Basilico</t>
  </si>
  <si>
    <t>Piadina</t>
  </si>
  <si>
    <t>Pomodori pel/fresc mat</t>
  </si>
  <si>
    <t>Pinoli</t>
  </si>
  <si>
    <t>oppure Riso parb/semint/int</t>
  </si>
  <si>
    <t>Pomodori insalatari</t>
  </si>
  <si>
    <t xml:space="preserve">Petto di pollo </t>
  </si>
  <si>
    <t>Pomodori/Cetrioli</t>
  </si>
  <si>
    <t>oppure Caciotta/Emment</t>
  </si>
  <si>
    <t>Aglio/prezzemolo</t>
  </si>
  <si>
    <t>oppure Fagiolini surg.</t>
  </si>
  <si>
    <t>oppure Pomodori insalatri</t>
  </si>
  <si>
    <t>Cetrioli</t>
  </si>
  <si>
    <t>Gnocchi di patate</t>
  </si>
  <si>
    <t>Orzo</t>
  </si>
  <si>
    <t>oppure Basilico</t>
  </si>
  <si>
    <t>oppure Zucchine</t>
  </si>
  <si>
    <t>oppure Caciot/Emment</t>
  </si>
  <si>
    <t>Origano/Limone</t>
  </si>
  <si>
    <t>Prezzemolo</t>
  </si>
  <si>
    <t>Sottoli/Sottaceti</t>
  </si>
  <si>
    <t>oppure Farina/Pangrattato</t>
  </si>
  <si>
    <t>oppure Piselli surg.</t>
  </si>
  <si>
    <t>Pane</t>
  </si>
  <si>
    <t>oppure Uovo sodo</t>
  </si>
  <si>
    <t>oppure Biete surg.</t>
  </si>
  <si>
    <t>oppure Carote/Fagiolini surg.</t>
  </si>
  <si>
    <t>Farro oppure Riso parb/semint/int</t>
  </si>
  <si>
    <t>Pomodori pel/fresc matur</t>
  </si>
  <si>
    <t>Seppie/Totani surg.</t>
  </si>
  <si>
    <t>oppure Caciot/Emmen</t>
  </si>
  <si>
    <t>oppure Cuore filetto merluzzo /nasello surg.</t>
  </si>
  <si>
    <t>oppure Odori</t>
  </si>
  <si>
    <t>oppure Carote/Pisel/Fagiolini s</t>
  </si>
  <si>
    <t xml:space="preserve"> Riso parb/semint/int</t>
  </si>
  <si>
    <t>Pomodi pel/fresch mat</t>
  </si>
  <si>
    <t>Ricot/Latte/Parm. Reg</t>
  </si>
  <si>
    <t>oppure Aglio/Prezzem</t>
  </si>
  <si>
    <t>Capperi/Orig/Limon</t>
  </si>
  <si>
    <t>oppure Spinaci surg.</t>
  </si>
  <si>
    <t>PRIMA SETTIMANA       Lunedì</t>
  </si>
  <si>
    <t>SECONDA SETTIMANA       Lunedì</t>
  </si>
  <si>
    <t>TERZA SETTIMANA       Lunedì</t>
  </si>
  <si>
    <t>QUARTA SETTIMANA       Lunedì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</si>
</sst>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9">
    <font>
      <sz val="10"/>
      <name val="Arial"/>
      <family val="0"/>
    </font>
    <font>
      <sz val="11"/>
      <color indexed="55"/>
      <name val="Calibri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22"/>
      <name val="GillSans"/>
      <family val="2"/>
    </font>
    <font>
      <b/>
      <sz val="12"/>
      <name val="GillSans"/>
      <family val="2"/>
    </font>
    <font>
      <b/>
      <sz val="12"/>
      <color indexed="2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22"/>
      <name val="Sylfaen"/>
      <family val="1"/>
    </font>
    <font>
      <b/>
      <sz val="12"/>
      <name val="Sylfaen"/>
      <family val="1"/>
    </font>
    <font>
      <b/>
      <sz val="8"/>
      <name val="Times New Roman"/>
      <family val="1"/>
    </font>
    <font>
      <sz val="12"/>
      <color indexed="22"/>
      <name val="Antique Olive Roman"/>
      <family val="2"/>
    </font>
    <font>
      <b/>
      <sz val="12"/>
      <name val="Antique Olive Roman"/>
      <family val="2"/>
    </font>
    <font>
      <b/>
      <i/>
      <sz val="12"/>
      <color indexed="22"/>
      <name val="Sylfaen"/>
      <family val="1"/>
    </font>
    <font>
      <b/>
      <i/>
      <sz val="12"/>
      <name val="Sylfae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color indexed="2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color indexed="22"/>
      <name val="Times New Roman"/>
      <family val="1"/>
    </font>
    <font>
      <b/>
      <sz val="9"/>
      <color indexed="22"/>
      <name val="Times New Roman"/>
      <family val="1"/>
    </font>
    <font>
      <sz val="10"/>
      <color indexed="22"/>
      <name val="Times New Roman"/>
      <family val="1"/>
    </font>
    <font>
      <b/>
      <sz val="10"/>
      <name val="Times New Roman"/>
      <family val="1"/>
    </font>
    <font>
      <b/>
      <sz val="10"/>
      <color indexed="22"/>
      <name val="Times New Roman"/>
      <family val="1"/>
    </font>
    <font>
      <i/>
      <sz val="9"/>
      <name val="Times New Roman"/>
      <family val="1"/>
    </font>
    <font>
      <sz val="9"/>
      <color indexed="18"/>
      <name val="Book Antiqua"/>
      <family val="1"/>
    </font>
    <font>
      <b/>
      <i/>
      <sz val="11"/>
      <name val="Lubalin Graph"/>
      <family val="1"/>
    </font>
    <font>
      <sz val="11"/>
      <color indexed="18"/>
      <name val="Lubalin Graph"/>
      <family val="1"/>
    </font>
    <font>
      <b/>
      <i/>
      <sz val="10"/>
      <name val="Palatino Linotype"/>
      <family val="1"/>
    </font>
    <font>
      <sz val="9"/>
      <name val="Verdana"/>
      <family val="2"/>
    </font>
    <font>
      <i/>
      <sz val="10"/>
      <name val="Palatino Linotype"/>
      <family val="1"/>
    </font>
    <font>
      <i/>
      <sz val="9"/>
      <name val="Georgia"/>
      <family val="1"/>
    </font>
    <font>
      <sz val="10"/>
      <name val="Univers Condensed"/>
      <family val="2"/>
    </font>
    <font>
      <sz val="9"/>
      <name val="Univers Condensed"/>
      <family val="2"/>
    </font>
    <font>
      <sz val="9"/>
      <name val="Book Antiqua"/>
      <family val="1"/>
    </font>
    <font>
      <sz val="9"/>
      <name val="Georgia"/>
      <family val="1"/>
    </font>
    <font>
      <sz val="11"/>
      <name val="Century"/>
      <family val="1"/>
    </font>
    <font>
      <sz val="11"/>
      <name val="Univers Condensed"/>
      <family val="2"/>
    </font>
    <font>
      <sz val="10"/>
      <name val="Book Antiqua"/>
      <family val="1"/>
    </font>
    <font>
      <b/>
      <i/>
      <sz val="11"/>
      <color indexed="18"/>
      <name val="Lubalin Graph"/>
      <family val="1"/>
    </font>
    <font>
      <sz val="9"/>
      <color indexed="18"/>
      <name val="Univers Condensed"/>
      <family val="2"/>
    </font>
    <font>
      <sz val="8"/>
      <name val="Univers Condensed"/>
      <family val="2"/>
    </font>
    <font>
      <sz val="10"/>
      <color indexed="18"/>
      <name val="Arial"/>
      <family val="0"/>
    </font>
    <font>
      <sz val="11"/>
      <color indexed="18"/>
      <name val="Univers Condensed"/>
      <family val="2"/>
    </font>
    <font>
      <sz val="8"/>
      <color indexed="18"/>
      <name val="Albertus MT Lt"/>
      <family val="1"/>
    </font>
    <font>
      <i/>
      <sz val="8"/>
      <name val="Georgia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0"/>
      <color indexed="18"/>
      <name val="Palatino Linotype"/>
      <family val="0"/>
    </font>
    <font>
      <sz val="36"/>
      <color indexed="10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54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>
        <color indexed="10"/>
      </top>
      <bottom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 style="hair"/>
    </border>
    <border>
      <left style="double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double"/>
      <top style="hair"/>
      <bottom/>
    </border>
    <border>
      <left style="thin"/>
      <right/>
      <top style="hair"/>
      <bottom style="hair"/>
    </border>
    <border>
      <left style="double"/>
      <right/>
      <top style="hair"/>
      <bottom style="hair"/>
    </border>
    <border>
      <left style="thin"/>
      <right style="hair"/>
      <top style="thin"/>
      <bottom style="hair"/>
    </border>
    <border>
      <left style="double"/>
      <right style="thin"/>
      <top style="thin"/>
      <bottom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 style="double"/>
      <right/>
      <top style="hair"/>
      <bottom style="thin"/>
    </border>
    <border>
      <left style="double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hair"/>
      <right style="double"/>
      <top style="thin"/>
      <bottom style="double"/>
    </border>
    <border>
      <left/>
      <right style="double"/>
      <top/>
      <bottom/>
    </border>
    <border>
      <left style="double"/>
      <right style="thin"/>
      <top style="double"/>
      <bottom style="double"/>
    </border>
    <border>
      <left style="double"/>
      <right/>
      <top style="double"/>
      <bottom style="double"/>
    </border>
    <border>
      <left style="double"/>
      <right style="hair"/>
      <top/>
      <bottom/>
    </border>
    <border>
      <left/>
      <right/>
      <top/>
      <bottom style="double"/>
    </border>
    <border>
      <left style="double"/>
      <right style="thin"/>
      <top/>
      <bottom style="double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9" borderId="0" applyNumberFormat="0" applyBorder="0" applyAlignment="0" applyProtection="0"/>
    <xf numFmtId="0" fontId="66" fillId="3" borderId="0" applyNumberFormat="0" applyBorder="0" applyAlignment="0" applyProtection="0"/>
    <xf numFmtId="0" fontId="61" fillId="2" borderId="1" applyNumberFormat="0" applyAlignment="0" applyProtection="0"/>
    <xf numFmtId="0" fontId="62" fillId="0" borderId="2" applyNumberFormat="0" applyFill="0" applyAlignment="0" applyProtection="0"/>
    <xf numFmtId="0" fontId="63" fillId="10" borderId="3" applyNumberFormat="0" applyAlignment="0" applyProtection="0"/>
    <xf numFmtId="0" fontId="66" fillId="9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9" borderId="0" applyNumberFormat="0" applyBorder="0" applyAlignment="0" applyProtection="0"/>
    <xf numFmtId="0" fontId="66" fillId="11" borderId="0" applyNumberFormat="0" applyBorder="0" applyAlignment="0" applyProtection="0"/>
    <xf numFmtId="0" fontId="5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0" fillId="4" borderId="4" applyNumberFormat="0" applyFont="0" applyAlignment="0" applyProtection="0"/>
    <xf numFmtId="0" fontId="60" fillId="2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1" fillId="0" borderId="16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3" fontId="24" fillId="0" borderId="32" xfId="0" applyNumberFormat="1" applyFont="1" applyBorder="1" applyAlignment="1">
      <alignment horizontal="center" vertical="center"/>
    </xf>
    <xf numFmtId="3" fontId="25" fillId="0" borderId="32" xfId="0" applyNumberFormat="1" applyFont="1" applyBorder="1" applyAlignment="1">
      <alignment horizontal="center" vertical="center"/>
    </xf>
    <xf numFmtId="3" fontId="26" fillId="0" borderId="32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center" vertical="center"/>
    </xf>
    <xf numFmtId="3" fontId="27" fillId="0" borderId="34" xfId="0" applyNumberFormat="1" applyFont="1" applyBorder="1" applyAlignment="1">
      <alignment horizontal="center" vertical="center"/>
    </xf>
    <xf numFmtId="3" fontId="27" fillId="0" borderId="3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9" fillId="0" borderId="38" xfId="0" applyNumberFormat="1" applyFont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4" fillId="0" borderId="21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26" fillId="0" borderId="26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19" fillId="0" borderId="41" xfId="0" applyFont="1" applyBorder="1" applyAlignment="1">
      <alignment/>
    </xf>
    <xf numFmtId="0" fontId="23" fillId="0" borderId="42" xfId="0" applyFont="1" applyBorder="1" applyAlignment="1">
      <alignment horizontal="center" vertical="center" textRotation="90" wrapText="1"/>
    </xf>
    <xf numFmtId="3" fontId="28" fillId="0" borderId="42" xfId="0" applyNumberFormat="1" applyFont="1" applyBorder="1" applyAlignment="1">
      <alignment vertical="center"/>
    </xf>
    <xf numFmtId="3" fontId="29" fillId="0" borderId="43" xfId="0" applyNumberFormat="1" applyFont="1" applyBorder="1" applyAlignment="1">
      <alignment vertical="center"/>
    </xf>
    <xf numFmtId="3" fontId="29" fillId="0" borderId="44" xfId="0" applyNumberFormat="1" applyFont="1" applyBorder="1" applyAlignment="1">
      <alignment vertical="center"/>
    </xf>
    <xf numFmtId="3" fontId="29" fillId="0" borderId="45" xfId="0" applyNumberFormat="1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7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Border="1" applyAlignment="1">
      <alignment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38" fillId="0" borderId="49" xfId="0" applyFont="1" applyBorder="1" applyAlignment="1">
      <alignment horizontal="center" vertical="center" wrapText="1"/>
    </xf>
    <xf numFmtId="3" fontId="38" fillId="0" borderId="49" xfId="0" applyNumberFormat="1" applyFont="1" applyBorder="1" applyAlignment="1">
      <alignment horizontal="center" vertical="center" wrapText="1"/>
    </xf>
    <xf numFmtId="3" fontId="39" fillId="0" borderId="49" xfId="0" applyNumberFormat="1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49" xfId="0" applyBorder="1" applyAlignment="1">
      <alignment/>
    </xf>
    <xf numFmtId="0" fontId="31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39" fillId="0" borderId="49" xfId="0" applyFont="1" applyBorder="1" applyAlignment="1">
      <alignment vertical="center" wrapText="1"/>
    </xf>
    <xf numFmtId="3" fontId="38" fillId="0" borderId="49" xfId="0" applyNumberFormat="1" applyFont="1" applyBorder="1" applyAlignment="1">
      <alignment vertical="center" wrapText="1"/>
    </xf>
    <xf numFmtId="3" fontId="39" fillId="0" borderId="49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39" fillId="0" borderId="49" xfId="0" applyFont="1" applyBorder="1" applyAlignment="1">
      <alignment horizontal="center" vertical="center"/>
    </xf>
    <xf numFmtId="3" fontId="39" fillId="0" borderId="49" xfId="0" applyNumberFormat="1" applyFont="1" applyBorder="1" applyAlignment="1">
      <alignment horizontal="center" vertical="center"/>
    </xf>
    <xf numFmtId="3" fontId="39" fillId="0" borderId="49" xfId="0" applyNumberFormat="1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3" fontId="0" fillId="0" borderId="0" xfId="0" applyNumberForma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39" fillId="0" borderId="49" xfId="0" applyNumberFormat="1" applyFont="1" applyBorder="1" applyAlignment="1">
      <alignment/>
    </xf>
    <xf numFmtId="0" fontId="49" fillId="0" borderId="0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6" borderId="0" xfId="0" applyFont="1" applyFill="1" applyBorder="1" applyAlignment="1">
      <alignment vertical="center" wrapText="1"/>
    </xf>
    <xf numFmtId="0" fontId="45" fillId="6" borderId="0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textRotation="90" wrapText="1"/>
    </xf>
    <xf numFmtId="0" fontId="37" fillId="0" borderId="49" xfId="0" applyFont="1" applyBorder="1" applyAlignment="1">
      <alignment vertical="center" wrapText="1"/>
    </xf>
    <xf numFmtId="0" fontId="37" fillId="0" borderId="49" xfId="0" applyFont="1" applyBorder="1" applyAlignment="1">
      <alignment/>
    </xf>
    <xf numFmtId="0" fontId="0" fillId="0" borderId="49" xfId="0" applyBorder="1" applyAlignment="1">
      <alignment horizontal="center"/>
    </xf>
    <xf numFmtId="0" fontId="42" fillId="0" borderId="49" xfId="0" applyFont="1" applyBorder="1" applyAlignment="1">
      <alignment horizontal="right" vertical="center" wrapText="1"/>
    </xf>
    <xf numFmtId="0" fontId="43" fillId="0" borderId="49" xfId="0" applyFont="1" applyBorder="1" applyAlignment="1">
      <alignment vertical="center" wrapText="1"/>
    </xf>
    <xf numFmtId="0" fontId="39" fillId="16" borderId="49" xfId="0" applyFont="1" applyFill="1" applyBorder="1" applyAlignment="1">
      <alignment horizontal="center" vertical="center" wrapText="1"/>
    </xf>
    <xf numFmtId="0" fontId="41" fillId="0" borderId="49" xfId="0" applyFont="1" applyBorder="1" applyAlignment="1">
      <alignment vertical="center"/>
    </xf>
    <xf numFmtId="0" fontId="0" fillId="0" borderId="49" xfId="0" applyBorder="1" applyAlignment="1">
      <alignment vertical="center" wrapText="1"/>
    </xf>
    <xf numFmtId="0" fontId="43" fillId="0" borderId="49" xfId="0" applyFont="1" applyBorder="1" applyAlignment="1">
      <alignment horizontal="right" vertical="center" wrapText="1"/>
    </xf>
    <xf numFmtId="0" fontId="37" fillId="0" borderId="50" xfId="0" applyFont="1" applyBorder="1" applyAlignment="1">
      <alignment vertical="center" wrapText="1"/>
    </xf>
    <xf numFmtId="0" fontId="37" fillId="0" borderId="49" xfId="0" applyFont="1" applyBorder="1" applyAlignment="1">
      <alignment horizontal="left" vertical="center" wrapText="1"/>
    </xf>
    <xf numFmtId="0" fontId="47" fillId="0" borderId="49" xfId="0" applyFont="1" applyBorder="1" applyAlignment="1">
      <alignment horizontal="center" vertical="center"/>
    </xf>
    <xf numFmtId="0" fontId="39" fillId="16" borderId="49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37" fillId="0" borderId="49" xfId="0" applyFont="1" applyBorder="1" applyAlignment="1">
      <alignment wrapText="1"/>
    </xf>
    <xf numFmtId="0" fontId="36" fillId="0" borderId="49" xfId="0" applyFont="1" applyBorder="1" applyAlignment="1">
      <alignment vertical="center" wrapText="1"/>
    </xf>
    <xf numFmtId="0" fontId="51" fillId="0" borderId="49" xfId="0" applyFont="1" applyBorder="1" applyAlignment="1">
      <alignment vertical="center" wrapText="1"/>
    </xf>
    <xf numFmtId="0" fontId="39" fillId="0" borderId="49" xfId="0" applyFont="1" applyBorder="1" applyAlignment="1">
      <alignment vertical="center"/>
    </xf>
    <xf numFmtId="0" fontId="41" fillId="0" borderId="49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20" fillId="0" borderId="5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textRotation="90" wrapText="1"/>
    </xf>
    <xf numFmtId="0" fontId="19" fillId="0" borderId="52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wrapText="1"/>
    </xf>
    <xf numFmtId="0" fontId="10" fillId="0" borderId="49" xfId="0" applyFont="1" applyBorder="1" applyAlignment="1">
      <alignment horizontal="left" wrapText="1"/>
    </xf>
    <xf numFmtId="0" fontId="31" fillId="0" borderId="0" xfId="0" applyFont="1" applyBorder="1" applyAlignment="1">
      <alignment vertical="center" wrapText="1"/>
    </xf>
    <xf numFmtId="0" fontId="32" fillId="17" borderId="49" xfId="0" applyFont="1" applyFill="1" applyBorder="1" applyAlignment="1">
      <alignment horizontal="center" vertical="center" wrapText="1"/>
    </xf>
    <xf numFmtId="0" fontId="32" fillId="17" borderId="49" xfId="0" applyFont="1" applyFill="1" applyBorder="1" applyAlignment="1">
      <alignment horizontal="left" vertical="center" wrapText="1"/>
    </xf>
    <xf numFmtId="0" fontId="32" fillId="16" borderId="49" xfId="0" applyFont="1" applyFill="1" applyBorder="1" applyAlignment="1">
      <alignment horizontal="center" vertical="center" wrapText="1"/>
    </xf>
    <xf numFmtId="0" fontId="32" fillId="16" borderId="49" xfId="0" applyFont="1" applyFill="1" applyBorder="1" applyAlignment="1">
      <alignment horizontal="left" vertical="center" wrapText="1"/>
    </xf>
    <xf numFmtId="0" fontId="31" fillId="0" borderId="53" xfId="0" applyFont="1" applyBorder="1" applyAlignment="1">
      <alignment vertical="center" wrapText="1"/>
    </xf>
    <xf numFmtId="0" fontId="32" fillId="16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85725</xdr:colOff>
      <xdr:row>17</xdr:row>
      <xdr:rowOff>85725</xdr:rowOff>
    </xdr:from>
    <xdr:ext cx="1657350" cy="228600"/>
    <xdr:sp>
      <xdr:nvSpPr>
        <xdr:cNvPr id="1" name="CustomShape 1"/>
        <xdr:cNvSpPr>
          <a:spLocks/>
        </xdr:cNvSpPr>
      </xdr:nvSpPr>
      <xdr:spPr>
        <a:xfrm>
          <a:off x="2524125" y="3562350"/>
          <a:ext cx="1657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000" b="0" i="0" u="none" baseline="0">
              <a:solidFill>
                <a:srgbClr val="EFEFF0"/>
              </a:solidFill>
            </a:rPr>
            <a:t>Riepilogo</a:t>
          </a:r>
        </a:p>
      </xdr:txBody>
    </xdr:sp>
    <xdr:clientData/>
  </xdr:oneCellAnchor>
  <xdr:oneCellAnchor>
    <xdr:from>
      <xdr:col>6</xdr:col>
      <xdr:colOff>38100</xdr:colOff>
      <xdr:row>12</xdr:row>
      <xdr:rowOff>19050</xdr:rowOff>
    </xdr:from>
    <xdr:ext cx="247650" cy="266700"/>
    <xdr:sp>
      <xdr:nvSpPr>
        <xdr:cNvPr id="2" name="CustomShape 1"/>
        <xdr:cNvSpPr>
          <a:spLocks/>
        </xdr:cNvSpPr>
      </xdr:nvSpPr>
      <xdr:spPr>
        <a:xfrm>
          <a:off x="1333500" y="2324100"/>
          <a:ext cx="247650" cy="2667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7</xdr:row>
      <xdr:rowOff>114300</xdr:rowOff>
    </xdr:from>
    <xdr:ext cx="1209675" cy="200025"/>
    <xdr:sp>
      <xdr:nvSpPr>
        <xdr:cNvPr id="3" name="CustomShape 1"/>
        <xdr:cNvSpPr>
          <a:spLocks/>
        </xdr:cNvSpPr>
      </xdr:nvSpPr>
      <xdr:spPr>
        <a:xfrm>
          <a:off x="352425" y="1609725"/>
          <a:ext cx="1209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3600" b="0" i="0" u="none" baseline="0">
              <a:solidFill>
                <a:srgbClr val="000080"/>
              </a:solidFill>
            </a:rPr>
            <a:t>Ditta: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28575</xdr:rowOff>
    </xdr:from>
    <xdr:ext cx="57150" cy="314325"/>
    <xdr:sp>
      <xdr:nvSpPr>
        <xdr:cNvPr id="1" name="CustomShape 1"/>
        <xdr:cNvSpPr>
          <a:spLocks/>
        </xdr:cNvSpPr>
      </xdr:nvSpPr>
      <xdr:spPr>
        <a:xfrm>
          <a:off x="57150" y="214312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28575</xdr:rowOff>
    </xdr:from>
    <xdr:ext cx="57150" cy="209550"/>
    <xdr:sp>
      <xdr:nvSpPr>
        <xdr:cNvPr id="2" name="CustomShape 1"/>
        <xdr:cNvSpPr>
          <a:spLocks/>
        </xdr:cNvSpPr>
      </xdr:nvSpPr>
      <xdr:spPr>
        <a:xfrm>
          <a:off x="57150" y="2409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57150" cy="285750"/>
    <xdr:sp>
      <xdr:nvSpPr>
        <xdr:cNvPr id="3" name="CustomShape 1"/>
        <xdr:cNvSpPr>
          <a:spLocks/>
        </xdr:cNvSpPr>
      </xdr:nvSpPr>
      <xdr:spPr>
        <a:xfrm>
          <a:off x="57150" y="25241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28575</xdr:rowOff>
    </xdr:from>
    <xdr:ext cx="57150" cy="209550"/>
    <xdr:sp>
      <xdr:nvSpPr>
        <xdr:cNvPr id="4" name="CustomShape 1"/>
        <xdr:cNvSpPr>
          <a:spLocks/>
        </xdr:cNvSpPr>
      </xdr:nvSpPr>
      <xdr:spPr>
        <a:xfrm>
          <a:off x="57150" y="24098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19050</xdr:rowOff>
    </xdr:from>
    <xdr:ext cx="57150" cy="771525"/>
    <xdr:sp>
      <xdr:nvSpPr>
        <xdr:cNvPr id="5" name="CustomShape 1"/>
        <xdr:cNvSpPr>
          <a:spLocks/>
        </xdr:cNvSpPr>
      </xdr:nvSpPr>
      <xdr:spPr>
        <a:xfrm>
          <a:off x="2609850" y="1666875"/>
          <a:ext cx="57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28575</xdr:rowOff>
    </xdr:from>
    <xdr:ext cx="57150" cy="161925"/>
    <xdr:sp>
      <xdr:nvSpPr>
        <xdr:cNvPr id="6" name="CustomShape 1"/>
        <xdr:cNvSpPr>
          <a:spLocks/>
        </xdr:cNvSpPr>
      </xdr:nvSpPr>
      <xdr:spPr>
        <a:xfrm>
          <a:off x="2609850" y="9620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28575</xdr:rowOff>
    </xdr:from>
    <xdr:ext cx="57150" cy="76200"/>
    <xdr:sp>
      <xdr:nvSpPr>
        <xdr:cNvPr id="7" name="CustomShape 1"/>
        <xdr:cNvSpPr>
          <a:spLocks/>
        </xdr:cNvSpPr>
      </xdr:nvSpPr>
      <xdr:spPr>
        <a:xfrm>
          <a:off x="2609850" y="1247775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28575</xdr:rowOff>
    </xdr:from>
    <xdr:ext cx="57150" cy="161925"/>
    <xdr:sp>
      <xdr:nvSpPr>
        <xdr:cNvPr id="8" name="CustomShape 1"/>
        <xdr:cNvSpPr>
          <a:spLocks/>
        </xdr:cNvSpPr>
      </xdr:nvSpPr>
      <xdr:spPr>
        <a:xfrm>
          <a:off x="2609850" y="8191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28575</xdr:rowOff>
    </xdr:from>
    <xdr:ext cx="57150" cy="161925"/>
    <xdr:sp>
      <xdr:nvSpPr>
        <xdr:cNvPr id="9" name="CustomShape 1"/>
        <xdr:cNvSpPr>
          <a:spLocks/>
        </xdr:cNvSpPr>
      </xdr:nvSpPr>
      <xdr:spPr>
        <a:xfrm>
          <a:off x="2609850" y="9620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</xdr:row>
      <xdr:rowOff>28575</xdr:rowOff>
    </xdr:from>
    <xdr:ext cx="57150" cy="57150"/>
    <xdr:sp>
      <xdr:nvSpPr>
        <xdr:cNvPr id="10" name="CustomShape 1"/>
        <xdr:cNvSpPr>
          <a:spLocks/>
        </xdr:cNvSpPr>
      </xdr:nvSpPr>
      <xdr:spPr>
        <a:xfrm>
          <a:off x="7248525" y="96202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</xdr:row>
      <xdr:rowOff>19050</xdr:rowOff>
    </xdr:from>
    <xdr:ext cx="57150" cy="209550"/>
    <xdr:sp>
      <xdr:nvSpPr>
        <xdr:cNvPr id="11" name="CustomShape 1"/>
        <xdr:cNvSpPr>
          <a:spLocks/>
        </xdr:cNvSpPr>
      </xdr:nvSpPr>
      <xdr:spPr>
        <a:xfrm>
          <a:off x="9572625" y="9525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57150" cy="209550"/>
    <xdr:sp>
      <xdr:nvSpPr>
        <xdr:cNvPr id="12" name="CustomShape 1"/>
        <xdr:cNvSpPr>
          <a:spLocks/>
        </xdr:cNvSpPr>
      </xdr:nvSpPr>
      <xdr:spPr>
        <a:xfrm>
          <a:off x="9572625" y="10763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57150" cy="285750"/>
    <xdr:sp>
      <xdr:nvSpPr>
        <xdr:cNvPr id="13" name="CustomShape 1"/>
        <xdr:cNvSpPr>
          <a:spLocks/>
        </xdr:cNvSpPr>
      </xdr:nvSpPr>
      <xdr:spPr>
        <a:xfrm>
          <a:off x="9572625" y="16478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14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15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16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17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18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19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0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1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2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3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4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5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6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7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8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29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30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31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32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33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57150" cy="238125"/>
    <xdr:sp>
      <xdr:nvSpPr>
        <xdr:cNvPr id="34" name="CustomShape 1"/>
        <xdr:cNvSpPr>
          <a:spLocks/>
        </xdr:cNvSpPr>
      </xdr:nvSpPr>
      <xdr:spPr>
        <a:xfrm>
          <a:off x="57150" y="455295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28575</xdr:rowOff>
    </xdr:from>
    <xdr:ext cx="57150" cy="219075"/>
    <xdr:sp>
      <xdr:nvSpPr>
        <xdr:cNvPr id="35" name="CustomShape 1"/>
        <xdr:cNvSpPr>
          <a:spLocks/>
        </xdr:cNvSpPr>
      </xdr:nvSpPr>
      <xdr:spPr>
        <a:xfrm>
          <a:off x="57150" y="54959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57150" cy="219075"/>
    <xdr:sp>
      <xdr:nvSpPr>
        <xdr:cNvPr id="36" name="CustomShape 1"/>
        <xdr:cNvSpPr>
          <a:spLocks/>
        </xdr:cNvSpPr>
      </xdr:nvSpPr>
      <xdr:spPr>
        <a:xfrm>
          <a:off x="2609850" y="54673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32</xdr:row>
      <xdr:rowOff>19050</xdr:rowOff>
    </xdr:from>
    <xdr:ext cx="57150" cy="219075"/>
    <xdr:sp>
      <xdr:nvSpPr>
        <xdr:cNvPr id="37" name="CustomShape 1"/>
        <xdr:cNvSpPr>
          <a:spLocks/>
        </xdr:cNvSpPr>
      </xdr:nvSpPr>
      <xdr:spPr>
        <a:xfrm>
          <a:off x="9572625" y="60864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27</xdr:row>
      <xdr:rowOff>19050</xdr:rowOff>
    </xdr:from>
    <xdr:ext cx="57150" cy="219075"/>
    <xdr:sp>
      <xdr:nvSpPr>
        <xdr:cNvPr id="38" name="CustomShape 1"/>
        <xdr:cNvSpPr>
          <a:spLocks/>
        </xdr:cNvSpPr>
      </xdr:nvSpPr>
      <xdr:spPr>
        <a:xfrm>
          <a:off x="9572625" y="5334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32</xdr:row>
      <xdr:rowOff>0</xdr:rowOff>
    </xdr:from>
    <xdr:ext cx="57150" cy="219075"/>
    <xdr:sp>
      <xdr:nvSpPr>
        <xdr:cNvPr id="39" name="CustomShape 1"/>
        <xdr:cNvSpPr>
          <a:spLocks/>
        </xdr:cNvSpPr>
      </xdr:nvSpPr>
      <xdr:spPr>
        <a:xfrm>
          <a:off x="9572625" y="60674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19050</xdr:rowOff>
    </xdr:from>
    <xdr:ext cx="57150" cy="123825"/>
    <xdr:sp>
      <xdr:nvSpPr>
        <xdr:cNvPr id="40" name="CustomShape 1"/>
        <xdr:cNvSpPr>
          <a:spLocks/>
        </xdr:cNvSpPr>
      </xdr:nvSpPr>
      <xdr:spPr>
        <a:xfrm>
          <a:off x="9572625" y="5791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27</xdr:row>
      <xdr:rowOff>19050</xdr:rowOff>
    </xdr:from>
    <xdr:ext cx="57150" cy="219075"/>
    <xdr:sp>
      <xdr:nvSpPr>
        <xdr:cNvPr id="41" name="CustomShape 1"/>
        <xdr:cNvSpPr>
          <a:spLocks/>
        </xdr:cNvSpPr>
      </xdr:nvSpPr>
      <xdr:spPr>
        <a:xfrm>
          <a:off x="9572625" y="5334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19050</xdr:rowOff>
    </xdr:from>
    <xdr:ext cx="57150" cy="219075"/>
    <xdr:sp>
      <xdr:nvSpPr>
        <xdr:cNvPr id="42" name="CustomShape 1"/>
        <xdr:cNvSpPr>
          <a:spLocks/>
        </xdr:cNvSpPr>
      </xdr:nvSpPr>
      <xdr:spPr>
        <a:xfrm>
          <a:off x="9572625" y="5486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19050</xdr:rowOff>
    </xdr:from>
    <xdr:ext cx="57150" cy="219075"/>
    <xdr:sp>
      <xdr:nvSpPr>
        <xdr:cNvPr id="43" name="CustomShape 1"/>
        <xdr:cNvSpPr>
          <a:spLocks/>
        </xdr:cNvSpPr>
      </xdr:nvSpPr>
      <xdr:spPr>
        <a:xfrm>
          <a:off x="9572625" y="5486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19050</xdr:rowOff>
    </xdr:from>
    <xdr:ext cx="57150" cy="219075"/>
    <xdr:sp>
      <xdr:nvSpPr>
        <xdr:cNvPr id="44" name="CustomShape 1"/>
        <xdr:cNvSpPr>
          <a:spLocks/>
        </xdr:cNvSpPr>
      </xdr:nvSpPr>
      <xdr:spPr>
        <a:xfrm>
          <a:off x="9572625" y="59340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57150" cy="219075"/>
    <xdr:sp>
      <xdr:nvSpPr>
        <xdr:cNvPr id="45" name="CustomShape 1"/>
        <xdr:cNvSpPr>
          <a:spLocks/>
        </xdr:cNvSpPr>
      </xdr:nvSpPr>
      <xdr:spPr>
        <a:xfrm>
          <a:off x="9572625" y="5915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57150" cy="200025"/>
    <xdr:sp>
      <xdr:nvSpPr>
        <xdr:cNvPr id="46" name="CustomShape 1"/>
        <xdr:cNvSpPr>
          <a:spLocks/>
        </xdr:cNvSpPr>
      </xdr:nvSpPr>
      <xdr:spPr>
        <a:xfrm>
          <a:off x="2609850" y="97631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59</xdr:row>
      <xdr:rowOff>19050</xdr:rowOff>
    </xdr:from>
    <xdr:ext cx="57150" cy="352425"/>
    <xdr:sp>
      <xdr:nvSpPr>
        <xdr:cNvPr id="47" name="CustomShape 1"/>
        <xdr:cNvSpPr>
          <a:spLocks/>
        </xdr:cNvSpPr>
      </xdr:nvSpPr>
      <xdr:spPr>
        <a:xfrm>
          <a:off x="4914900" y="11239500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19050</xdr:rowOff>
    </xdr:from>
    <xdr:ext cx="57150" cy="219075"/>
    <xdr:sp>
      <xdr:nvSpPr>
        <xdr:cNvPr id="48" name="CustomShape 1"/>
        <xdr:cNvSpPr>
          <a:spLocks/>
        </xdr:cNvSpPr>
      </xdr:nvSpPr>
      <xdr:spPr>
        <a:xfrm>
          <a:off x="4914900" y="104965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19050</xdr:rowOff>
    </xdr:from>
    <xdr:ext cx="57150" cy="219075"/>
    <xdr:sp>
      <xdr:nvSpPr>
        <xdr:cNvPr id="49" name="CustomShape 1"/>
        <xdr:cNvSpPr>
          <a:spLocks/>
        </xdr:cNvSpPr>
      </xdr:nvSpPr>
      <xdr:spPr>
        <a:xfrm>
          <a:off x="4914900" y="9629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57150" cy="219075"/>
    <xdr:sp>
      <xdr:nvSpPr>
        <xdr:cNvPr id="50" name="CustomShape 1"/>
        <xdr:cNvSpPr>
          <a:spLocks/>
        </xdr:cNvSpPr>
      </xdr:nvSpPr>
      <xdr:spPr>
        <a:xfrm>
          <a:off x="4914900" y="104775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19050</xdr:rowOff>
    </xdr:from>
    <xdr:ext cx="57150" cy="190500"/>
    <xdr:sp>
      <xdr:nvSpPr>
        <xdr:cNvPr id="51" name="CustomShape 1"/>
        <xdr:cNvSpPr>
          <a:spLocks/>
        </xdr:cNvSpPr>
      </xdr:nvSpPr>
      <xdr:spPr>
        <a:xfrm>
          <a:off x="4914900" y="10134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19050</xdr:rowOff>
    </xdr:from>
    <xdr:ext cx="57150" cy="219075"/>
    <xdr:sp>
      <xdr:nvSpPr>
        <xdr:cNvPr id="52" name="CustomShape 1"/>
        <xdr:cNvSpPr>
          <a:spLocks/>
        </xdr:cNvSpPr>
      </xdr:nvSpPr>
      <xdr:spPr>
        <a:xfrm>
          <a:off x="4914900" y="9629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19050</xdr:rowOff>
    </xdr:from>
    <xdr:ext cx="57150" cy="180975"/>
    <xdr:sp>
      <xdr:nvSpPr>
        <xdr:cNvPr id="53" name="CustomShape 1"/>
        <xdr:cNvSpPr>
          <a:spLocks/>
        </xdr:cNvSpPr>
      </xdr:nvSpPr>
      <xdr:spPr>
        <a:xfrm>
          <a:off x="4914900" y="97821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19050</xdr:rowOff>
    </xdr:from>
    <xdr:ext cx="57150" cy="180975"/>
    <xdr:sp>
      <xdr:nvSpPr>
        <xdr:cNvPr id="54" name="CustomShape 1"/>
        <xdr:cNvSpPr>
          <a:spLocks/>
        </xdr:cNvSpPr>
      </xdr:nvSpPr>
      <xdr:spPr>
        <a:xfrm>
          <a:off x="4914900" y="97821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19050</xdr:rowOff>
    </xdr:from>
    <xdr:ext cx="57150" cy="219075"/>
    <xdr:sp>
      <xdr:nvSpPr>
        <xdr:cNvPr id="55" name="CustomShape 1"/>
        <xdr:cNvSpPr>
          <a:spLocks/>
        </xdr:cNvSpPr>
      </xdr:nvSpPr>
      <xdr:spPr>
        <a:xfrm>
          <a:off x="4914900" y="103441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57150" cy="219075"/>
    <xdr:sp>
      <xdr:nvSpPr>
        <xdr:cNvPr id="56" name="CustomShape 1"/>
        <xdr:cNvSpPr>
          <a:spLocks/>
        </xdr:cNvSpPr>
      </xdr:nvSpPr>
      <xdr:spPr>
        <a:xfrm>
          <a:off x="4914900" y="103251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19050</xdr:rowOff>
    </xdr:from>
    <xdr:ext cx="57150" cy="219075"/>
    <xdr:sp>
      <xdr:nvSpPr>
        <xdr:cNvPr id="57" name="CustomShape 1"/>
        <xdr:cNvSpPr>
          <a:spLocks/>
        </xdr:cNvSpPr>
      </xdr:nvSpPr>
      <xdr:spPr>
        <a:xfrm>
          <a:off x="4914900" y="9629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57150" cy="200025"/>
    <xdr:sp>
      <xdr:nvSpPr>
        <xdr:cNvPr id="58" name="CustomShape 1"/>
        <xdr:cNvSpPr>
          <a:spLocks/>
        </xdr:cNvSpPr>
      </xdr:nvSpPr>
      <xdr:spPr>
        <a:xfrm>
          <a:off x="4914900" y="97631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19050</xdr:rowOff>
    </xdr:from>
    <xdr:ext cx="57150" cy="180975"/>
    <xdr:sp>
      <xdr:nvSpPr>
        <xdr:cNvPr id="59" name="CustomShape 1"/>
        <xdr:cNvSpPr>
          <a:spLocks/>
        </xdr:cNvSpPr>
      </xdr:nvSpPr>
      <xdr:spPr>
        <a:xfrm>
          <a:off x="7248525" y="97821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19050</xdr:rowOff>
    </xdr:from>
    <xdr:ext cx="57150" cy="190500"/>
    <xdr:sp>
      <xdr:nvSpPr>
        <xdr:cNvPr id="60" name="CustomShape 1"/>
        <xdr:cNvSpPr>
          <a:spLocks/>
        </xdr:cNvSpPr>
      </xdr:nvSpPr>
      <xdr:spPr>
        <a:xfrm>
          <a:off x="7248525" y="10134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52</xdr:row>
      <xdr:rowOff>19050</xdr:rowOff>
    </xdr:from>
    <xdr:ext cx="57150" cy="219075"/>
    <xdr:sp>
      <xdr:nvSpPr>
        <xdr:cNvPr id="61" name="CustomShape 1"/>
        <xdr:cNvSpPr>
          <a:spLocks/>
        </xdr:cNvSpPr>
      </xdr:nvSpPr>
      <xdr:spPr>
        <a:xfrm>
          <a:off x="9572625" y="99822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50</xdr:row>
      <xdr:rowOff>19050</xdr:rowOff>
    </xdr:from>
    <xdr:ext cx="57150" cy="219075"/>
    <xdr:sp>
      <xdr:nvSpPr>
        <xdr:cNvPr id="62" name="CustomShape 1"/>
        <xdr:cNvSpPr>
          <a:spLocks/>
        </xdr:cNvSpPr>
      </xdr:nvSpPr>
      <xdr:spPr>
        <a:xfrm>
          <a:off x="9572625" y="9629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51</xdr:row>
      <xdr:rowOff>0</xdr:rowOff>
    </xdr:from>
    <xdr:ext cx="57150" cy="200025"/>
    <xdr:sp>
      <xdr:nvSpPr>
        <xdr:cNvPr id="63" name="CustomShape 1"/>
        <xdr:cNvSpPr>
          <a:spLocks/>
        </xdr:cNvSpPr>
      </xdr:nvSpPr>
      <xdr:spPr>
        <a:xfrm>
          <a:off x="9572625" y="97631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51</xdr:row>
      <xdr:rowOff>0</xdr:rowOff>
    </xdr:from>
    <xdr:ext cx="57150" cy="200025"/>
    <xdr:sp>
      <xdr:nvSpPr>
        <xdr:cNvPr id="64" name="CustomShape 1"/>
        <xdr:cNvSpPr>
          <a:spLocks/>
        </xdr:cNvSpPr>
      </xdr:nvSpPr>
      <xdr:spPr>
        <a:xfrm>
          <a:off x="9572625" y="97631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57150" cy="209550"/>
    <xdr:sp>
      <xdr:nvSpPr>
        <xdr:cNvPr id="65" name="CustomShape 1"/>
        <xdr:cNvSpPr>
          <a:spLocks/>
        </xdr:cNvSpPr>
      </xdr:nvSpPr>
      <xdr:spPr>
        <a:xfrm>
          <a:off x="9572625" y="101155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51</xdr:row>
      <xdr:rowOff>19050</xdr:rowOff>
    </xdr:from>
    <xdr:ext cx="57150" cy="180975"/>
    <xdr:sp>
      <xdr:nvSpPr>
        <xdr:cNvPr id="66" name="CustomShape 1"/>
        <xdr:cNvSpPr>
          <a:spLocks/>
        </xdr:cNvSpPr>
      </xdr:nvSpPr>
      <xdr:spPr>
        <a:xfrm>
          <a:off x="9572625" y="97821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28575</xdr:rowOff>
    </xdr:from>
    <xdr:ext cx="57150" cy="219075"/>
    <xdr:sp>
      <xdr:nvSpPr>
        <xdr:cNvPr id="67" name="CustomShape 1"/>
        <xdr:cNvSpPr>
          <a:spLocks/>
        </xdr:cNvSpPr>
      </xdr:nvSpPr>
      <xdr:spPr>
        <a:xfrm>
          <a:off x="57150" y="158972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28575</xdr:rowOff>
    </xdr:from>
    <xdr:ext cx="57150" cy="219075"/>
    <xdr:sp>
      <xdr:nvSpPr>
        <xdr:cNvPr id="68" name="CustomShape 1"/>
        <xdr:cNvSpPr>
          <a:spLocks/>
        </xdr:cNvSpPr>
      </xdr:nvSpPr>
      <xdr:spPr>
        <a:xfrm>
          <a:off x="57150" y="158972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57150" cy="228600"/>
    <xdr:sp>
      <xdr:nvSpPr>
        <xdr:cNvPr id="69" name="CustomShape 1"/>
        <xdr:cNvSpPr>
          <a:spLocks/>
        </xdr:cNvSpPr>
      </xdr:nvSpPr>
      <xdr:spPr>
        <a:xfrm>
          <a:off x="2609850" y="151923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76</xdr:row>
      <xdr:rowOff>28575</xdr:rowOff>
    </xdr:from>
    <xdr:ext cx="57150" cy="228600"/>
    <xdr:sp>
      <xdr:nvSpPr>
        <xdr:cNvPr id="70" name="CustomShape 1"/>
        <xdr:cNvSpPr>
          <a:spLocks/>
        </xdr:cNvSpPr>
      </xdr:nvSpPr>
      <xdr:spPr>
        <a:xfrm>
          <a:off x="2609850" y="146685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78</xdr:row>
      <xdr:rowOff>19050</xdr:rowOff>
    </xdr:from>
    <xdr:ext cx="57150" cy="323850"/>
    <xdr:sp>
      <xdr:nvSpPr>
        <xdr:cNvPr id="71" name="CustomShape 1"/>
        <xdr:cNvSpPr>
          <a:spLocks/>
        </xdr:cNvSpPr>
      </xdr:nvSpPr>
      <xdr:spPr>
        <a:xfrm>
          <a:off x="4914900" y="14963775"/>
          <a:ext cx="57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28575</xdr:rowOff>
    </xdr:from>
    <xdr:ext cx="57150" cy="219075"/>
    <xdr:sp>
      <xdr:nvSpPr>
        <xdr:cNvPr id="72" name="CustomShape 1"/>
        <xdr:cNvSpPr>
          <a:spLocks/>
        </xdr:cNvSpPr>
      </xdr:nvSpPr>
      <xdr:spPr>
        <a:xfrm>
          <a:off x="4914900" y="148209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80</xdr:row>
      <xdr:rowOff>0</xdr:rowOff>
    </xdr:from>
    <xdr:ext cx="57150" cy="219075"/>
    <xdr:sp>
      <xdr:nvSpPr>
        <xdr:cNvPr id="73" name="CustomShape 1"/>
        <xdr:cNvSpPr>
          <a:spLocks/>
        </xdr:cNvSpPr>
      </xdr:nvSpPr>
      <xdr:spPr>
        <a:xfrm>
          <a:off x="9572625" y="155162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79</xdr:row>
      <xdr:rowOff>19050</xdr:rowOff>
    </xdr:from>
    <xdr:ext cx="57150" cy="228600"/>
    <xdr:sp>
      <xdr:nvSpPr>
        <xdr:cNvPr id="74" name="CustomShape 1"/>
        <xdr:cNvSpPr>
          <a:spLocks/>
        </xdr:cNvSpPr>
      </xdr:nvSpPr>
      <xdr:spPr>
        <a:xfrm>
          <a:off x="9572625" y="152114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76</xdr:row>
      <xdr:rowOff>19050</xdr:rowOff>
    </xdr:from>
    <xdr:ext cx="57150" cy="219075"/>
    <xdr:sp>
      <xdr:nvSpPr>
        <xdr:cNvPr id="75" name="CustomShape 1"/>
        <xdr:cNvSpPr>
          <a:spLocks/>
        </xdr:cNvSpPr>
      </xdr:nvSpPr>
      <xdr:spPr>
        <a:xfrm>
          <a:off x="9572625" y="14658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80</xdr:row>
      <xdr:rowOff>0</xdr:rowOff>
    </xdr:from>
    <xdr:ext cx="57150" cy="219075"/>
    <xdr:sp>
      <xdr:nvSpPr>
        <xdr:cNvPr id="76" name="CustomShape 1"/>
        <xdr:cNvSpPr>
          <a:spLocks/>
        </xdr:cNvSpPr>
      </xdr:nvSpPr>
      <xdr:spPr>
        <a:xfrm>
          <a:off x="9572625" y="155162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47625</xdr:rowOff>
    </xdr:from>
    <xdr:ext cx="57150" cy="314325"/>
    <xdr:sp>
      <xdr:nvSpPr>
        <xdr:cNvPr id="77" name="CustomShape 1"/>
        <xdr:cNvSpPr>
          <a:spLocks/>
        </xdr:cNvSpPr>
      </xdr:nvSpPr>
      <xdr:spPr>
        <a:xfrm>
          <a:off x="57150" y="2162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47625</xdr:rowOff>
    </xdr:from>
    <xdr:ext cx="57150" cy="209550"/>
    <xdr:sp>
      <xdr:nvSpPr>
        <xdr:cNvPr id="78" name="CustomShape 1"/>
        <xdr:cNvSpPr>
          <a:spLocks/>
        </xdr:cNvSpPr>
      </xdr:nvSpPr>
      <xdr:spPr>
        <a:xfrm>
          <a:off x="57150" y="24288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19050</xdr:rowOff>
    </xdr:from>
    <xdr:ext cx="57150" cy="285750"/>
    <xdr:sp>
      <xdr:nvSpPr>
        <xdr:cNvPr id="79" name="CustomShape 1"/>
        <xdr:cNvSpPr>
          <a:spLocks/>
        </xdr:cNvSpPr>
      </xdr:nvSpPr>
      <xdr:spPr>
        <a:xfrm>
          <a:off x="57150" y="254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47625</xdr:rowOff>
    </xdr:from>
    <xdr:ext cx="57150" cy="209550"/>
    <xdr:sp>
      <xdr:nvSpPr>
        <xdr:cNvPr id="80" name="CustomShape 1"/>
        <xdr:cNvSpPr>
          <a:spLocks/>
        </xdr:cNvSpPr>
      </xdr:nvSpPr>
      <xdr:spPr>
        <a:xfrm>
          <a:off x="57150" y="24288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38100</xdr:rowOff>
    </xdr:from>
    <xdr:ext cx="57150" cy="762000"/>
    <xdr:sp>
      <xdr:nvSpPr>
        <xdr:cNvPr id="81" name="CustomShape 1"/>
        <xdr:cNvSpPr>
          <a:spLocks/>
        </xdr:cNvSpPr>
      </xdr:nvSpPr>
      <xdr:spPr>
        <a:xfrm>
          <a:off x="2609850" y="1685925"/>
          <a:ext cx="57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28575</xdr:rowOff>
    </xdr:from>
    <xdr:ext cx="57150" cy="152400"/>
    <xdr:sp>
      <xdr:nvSpPr>
        <xdr:cNvPr id="82" name="CustomShape 1"/>
        <xdr:cNvSpPr>
          <a:spLocks/>
        </xdr:cNvSpPr>
      </xdr:nvSpPr>
      <xdr:spPr>
        <a:xfrm>
          <a:off x="2609850" y="9620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19050</xdr:rowOff>
    </xdr:from>
    <xdr:ext cx="57150" cy="76200"/>
    <xdr:sp>
      <xdr:nvSpPr>
        <xdr:cNvPr id="83" name="CustomShape 1"/>
        <xdr:cNvSpPr>
          <a:spLocks/>
        </xdr:cNvSpPr>
      </xdr:nvSpPr>
      <xdr:spPr>
        <a:xfrm>
          <a:off x="2609850" y="12382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28575</xdr:rowOff>
    </xdr:from>
    <xdr:ext cx="57150" cy="161925"/>
    <xdr:sp>
      <xdr:nvSpPr>
        <xdr:cNvPr id="84" name="CustomShape 1"/>
        <xdr:cNvSpPr>
          <a:spLocks/>
        </xdr:cNvSpPr>
      </xdr:nvSpPr>
      <xdr:spPr>
        <a:xfrm>
          <a:off x="2609850" y="8191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28575</xdr:rowOff>
    </xdr:from>
    <xdr:ext cx="57150" cy="152400"/>
    <xdr:sp>
      <xdr:nvSpPr>
        <xdr:cNvPr id="85" name="CustomShape 1"/>
        <xdr:cNvSpPr>
          <a:spLocks/>
        </xdr:cNvSpPr>
      </xdr:nvSpPr>
      <xdr:spPr>
        <a:xfrm>
          <a:off x="2609850" y="9620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19050</xdr:rowOff>
    </xdr:from>
    <xdr:ext cx="57150" cy="76200"/>
    <xdr:sp>
      <xdr:nvSpPr>
        <xdr:cNvPr id="86" name="CustomShape 1"/>
        <xdr:cNvSpPr>
          <a:spLocks/>
        </xdr:cNvSpPr>
      </xdr:nvSpPr>
      <xdr:spPr>
        <a:xfrm>
          <a:off x="4914900" y="152400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59</xdr:row>
      <xdr:rowOff>19050</xdr:rowOff>
    </xdr:from>
    <xdr:ext cx="57150" cy="381000"/>
    <xdr:sp>
      <xdr:nvSpPr>
        <xdr:cNvPr id="87" name="CustomShape 1"/>
        <xdr:cNvSpPr>
          <a:spLocks/>
        </xdr:cNvSpPr>
      </xdr:nvSpPr>
      <xdr:spPr>
        <a:xfrm>
          <a:off x="4914900" y="11239500"/>
          <a:ext cx="57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28575</xdr:rowOff>
    </xdr:from>
    <xdr:ext cx="76200" cy="209550"/>
    <xdr:sp>
      <xdr:nvSpPr>
        <xdr:cNvPr id="1" name="CustomShape 1"/>
        <xdr:cNvSpPr>
          <a:spLocks/>
        </xdr:cNvSpPr>
      </xdr:nvSpPr>
      <xdr:spPr>
        <a:xfrm>
          <a:off x="76200" y="272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28575</xdr:rowOff>
    </xdr:from>
    <xdr:ext cx="76200" cy="209550"/>
    <xdr:sp>
      <xdr:nvSpPr>
        <xdr:cNvPr id="2" name="CustomShape 1"/>
        <xdr:cNvSpPr>
          <a:spLocks/>
        </xdr:cNvSpPr>
      </xdr:nvSpPr>
      <xdr:spPr>
        <a:xfrm>
          <a:off x="76200" y="321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0"/>
    <xdr:sp>
      <xdr:nvSpPr>
        <xdr:cNvPr id="3" name="CustomShape 1"/>
        <xdr:cNvSpPr>
          <a:spLocks/>
        </xdr:cNvSpPr>
      </xdr:nvSpPr>
      <xdr:spPr>
        <a:xfrm>
          <a:off x="76200" y="319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0"/>
    <xdr:sp>
      <xdr:nvSpPr>
        <xdr:cNvPr id="4" name="CustomShape 1"/>
        <xdr:cNvSpPr>
          <a:spLocks/>
        </xdr:cNvSpPr>
      </xdr:nvSpPr>
      <xdr:spPr>
        <a:xfrm>
          <a:off x="76200" y="319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28575</xdr:rowOff>
    </xdr:from>
    <xdr:ext cx="76200" cy="209550"/>
    <xdr:sp>
      <xdr:nvSpPr>
        <xdr:cNvPr id="5" name="CustomShape 1"/>
        <xdr:cNvSpPr>
          <a:spLocks/>
        </xdr:cNvSpPr>
      </xdr:nvSpPr>
      <xdr:spPr>
        <a:xfrm>
          <a:off x="76200" y="305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28575</xdr:rowOff>
    </xdr:from>
    <xdr:ext cx="76200" cy="200025"/>
    <xdr:sp>
      <xdr:nvSpPr>
        <xdr:cNvPr id="6" name="CustomShape 1"/>
        <xdr:cNvSpPr>
          <a:spLocks/>
        </xdr:cNvSpPr>
      </xdr:nvSpPr>
      <xdr:spPr>
        <a:xfrm>
          <a:off x="23907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28575</xdr:rowOff>
    </xdr:from>
    <xdr:ext cx="76200" cy="209550"/>
    <xdr:sp>
      <xdr:nvSpPr>
        <xdr:cNvPr id="7" name="CustomShape 1"/>
        <xdr:cNvSpPr>
          <a:spLocks/>
        </xdr:cNvSpPr>
      </xdr:nvSpPr>
      <xdr:spPr>
        <a:xfrm>
          <a:off x="2390775" y="173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76200" cy="190500"/>
    <xdr:sp>
      <xdr:nvSpPr>
        <xdr:cNvPr id="8" name="CustomShape 1"/>
        <xdr:cNvSpPr>
          <a:spLocks/>
        </xdr:cNvSpPr>
      </xdr:nvSpPr>
      <xdr:spPr>
        <a:xfrm>
          <a:off x="2390775" y="771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28575</xdr:rowOff>
    </xdr:from>
    <xdr:ext cx="76200" cy="200025"/>
    <xdr:sp>
      <xdr:nvSpPr>
        <xdr:cNvPr id="9" name="CustomShape 1"/>
        <xdr:cNvSpPr>
          <a:spLocks/>
        </xdr:cNvSpPr>
      </xdr:nvSpPr>
      <xdr:spPr>
        <a:xfrm>
          <a:off x="23907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352425"/>
    <xdr:sp>
      <xdr:nvSpPr>
        <xdr:cNvPr id="10" name="CustomShape 1"/>
        <xdr:cNvSpPr>
          <a:spLocks/>
        </xdr:cNvSpPr>
      </xdr:nvSpPr>
      <xdr:spPr>
        <a:xfrm>
          <a:off x="2390775" y="20288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19050</xdr:rowOff>
    </xdr:from>
    <xdr:ext cx="76200" cy="285750"/>
    <xdr:sp>
      <xdr:nvSpPr>
        <xdr:cNvPr id="11" name="CustomShape 1"/>
        <xdr:cNvSpPr>
          <a:spLocks/>
        </xdr:cNvSpPr>
      </xdr:nvSpPr>
      <xdr:spPr>
        <a:xfrm>
          <a:off x="4819650" y="20478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28575</xdr:rowOff>
    </xdr:from>
    <xdr:ext cx="76200" cy="676275"/>
    <xdr:sp>
      <xdr:nvSpPr>
        <xdr:cNvPr id="12" name="CustomShape 1"/>
        <xdr:cNvSpPr>
          <a:spLocks/>
        </xdr:cNvSpPr>
      </xdr:nvSpPr>
      <xdr:spPr>
        <a:xfrm>
          <a:off x="7077075" y="1076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19050</xdr:rowOff>
    </xdr:from>
    <xdr:ext cx="76200" cy="209550"/>
    <xdr:sp>
      <xdr:nvSpPr>
        <xdr:cNvPr id="13" name="CustomShape 1"/>
        <xdr:cNvSpPr>
          <a:spLocks/>
        </xdr:cNvSpPr>
      </xdr:nvSpPr>
      <xdr:spPr>
        <a:xfrm>
          <a:off x="9363075" y="76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76200" cy="200025"/>
    <xdr:sp>
      <xdr:nvSpPr>
        <xdr:cNvPr id="14" name="CustomShape 1"/>
        <xdr:cNvSpPr>
          <a:spLocks/>
        </xdr:cNvSpPr>
      </xdr:nvSpPr>
      <xdr:spPr>
        <a:xfrm>
          <a:off x="93630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76200" cy="266700"/>
    <xdr:sp>
      <xdr:nvSpPr>
        <xdr:cNvPr id="15" name="CustomShape 1"/>
        <xdr:cNvSpPr>
          <a:spLocks/>
        </xdr:cNvSpPr>
      </xdr:nvSpPr>
      <xdr:spPr>
        <a:xfrm>
          <a:off x="9363075" y="1400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28575</xdr:rowOff>
    </xdr:from>
    <xdr:ext cx="76200" cy="219075"/>
    <xdr:sp>
      <xdr:nvSpPr>
        <xdr:cNvPr id="16" name="CustomShape 1"/>
        <xdr:cNvSpPr>
          <a:spLocks/>
        </xdr:cNvSpPr>
      </xdr:nvSpPr>
      <xdr:spPr>
        <a:xfrm>
          <a:off x="76200" y="671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7" name="CustomShape 1"/>
        <xdr:cNvSpPr>
          <a:spLocks/>
        </xdr:cNvSpPr>
      </xdr:nvSpPr>
      <xdr:spPr>
        <a:xfrm>
          <a:off x="2390775" y="6686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09550"/>
    <xdr:sp>
      <xdr:nvSpPr>
        <xdr:cNvPr id="18" name="CustomShape 1"/>
        <xdr:cNvSpPr>
          <a:spLocks/>
        </xdr:cNvSpPr>
      </xdr:nvSpPr>
      <xdr:spPr>
        <a:xfrm>
          <a:off x="48196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32</xdr:row>
      <xdr:rowOff>19050</xdr:rowOff>
    </xdr:from>
    <xdr:ext cx="76200" cy="304800"/>
    <xdr:sp>
      <xdr:nvSpPr>
        <xdr:cNvPr id="19" name="CustomShape 1"/>
        <xdr:cNvSpPr>
          <a:spLocks/>
        </xdr:cNvSpPr>
      </xdr:nvSpPr>
      <xdr:spPr>
        <a:xfrm>
          <a:off x="9363075" y="7677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27</xdr:row>
      <xdr:rowOff>19050</xdr:rowOff>
    </xdr:from>
    <xdr:ext cx="76200" cy="219075"/>
    <xdr:sp>
      <xdr:nvSpPr>
        <xdr:cNvPr id="20" name="CustomShape 1"/>
        <xdr:cNvSpPr>
          <a:spLocks/>
        </xdr:cNvSpPr>
      </xdr:nvSpPr>
      <xdr:spPr>
        <a:xfrm>
          <a:off x="9363075" y="6400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32</xdr:row>
      <xdr:rowOff>0</xdr:rowOff>
    </xdr:from>
    <xdr:ext cx="76200" cy="304800"/>
    <xdr:sp>
      <xdr:nvSpPr>
        <xdr:cNvPr id="21" name="CustomShape 1"/>
        <xdr:cNvSpPr>
          <a:spLocks/>
        </xdr:cNvSpPr>
      </xdr:nvSpPr>
      <xdr:spPr>
        <a:xfrm>
          <a:off x="9363075" y="7658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19050</xdr:rowOff>
    </xdr:from>
    <xdr:ext cx="76200" cy="219075"/>
    <xdr:sp>
      <xdr:nvSpPr>
        <xdr:cNvPr id="22" name="CustomShape 1"/>
        <xdr:cNvSpPr>
          <a:spLocks/>
        </xdr:cNvSpPr>
      </xdr:nvSpPr>
      <xdr:spPr>
        <a:xfrm>
          <a:off x="9363075" y="714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27</xdr:row>
      <xdr:rowOff>19050</xdr:rowOff>
    </xdr:from>
    <xdr:ext cx="76200" cy="219075"/>
    <xdr:sp>
      <xdr:nvSpPr>
        <xdr:cNvPr id="23" name="CustomShape 1"/>
        <xdr:cNvSpPr>
          <a:spLocks/>
        </xdr:cNvSpPr>
      </xdr:nvSpPr>
      <xdr:spPr>
        <a:xfrm>
          <a:off x="9363075" y="6400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19050</xdr:rowOff>
    </xdr:from>
    <xdr:ext cx="76200" cy="219075"/>
    <xdr:sp>
      <xdr:nvSpPr>
        <xdr:cNvPr id="24" name="CustomShape 1"/>
        <xdr:cNvSpPr>
          <a:spLocks/>
        </xdr:cNvSpPr>
      </xdr:nvSpPr>
      <xdr:spPr>
        <a:xfrm>
          <a:off x="9363075" y="670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19050</xdr:rowOff>
    </xdr:from>
    <xdr:ext cx="76200" cy="219075"/>
    <xdr:sp>
      <xdr:nvSpPr>
        <xdr:cNvPr id="25" name="CustomShape 1"/>
        <xdr:cNvSpPr>
          <a:spLocks/>
        </xdr:cNvSpPr>
      </xdr:nvSpPr>
      <xdr:spPr>
        <a:xfrm>
          <a:off x="9363075" y="670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19050</xdr:rowOff>
    </xdr:from>
    <xdr:ext cx="76200" cy="219075"/>
    <xdr:sp>
      <xdr:nvSpPr>
        <xdr:cNvPr id="26" name="CustomShape 1"/>
        <xdr:cNvSpPr>
          <a:spLocks/>
        </xdr:cNvSpPr>
      </xdr:nvSpPr>
      <xdr:spPr>
        <a:xfrm>
          <a:off x="9363075" y="7334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76200" cy="219075"/>
    <xdr:sp>
      <xdr:nvSpPr>
        <xdr:cNvPr id="27" name="CustomShape 1"/>
        <xdr:cNvSpPr>
          <a:spLocks/>
        </xdr:cNvSpPr>
      </xdr:nvSpPr>
      <xdr:spPr>
        <a:xfrm>
          <a:off x="9363075" y="7315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19050</xdr:rowOff>
    </xdr:from>
    <xdr:ext cx="76200" cy="209550"/>
    <xdr:sp>
      <xdr:nvSpPr>
        <xdr:cNvPr id="28" name="CustomShape 1"/>
        <xdr:cNvSpPr>
          <a:spLocks/>
        </xdr:cNvSpPr>
      </xdr:nvSpPr>
      <xdr:spPr>
        <a:xfrm>
          <a:off x="2390775" y="1218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19050</xdr:rowOff>
    </xdr:from>
    <xdr:ext cx="76200" cy="361950"/>
    <xdr:sp>
      <xdr:nvSpPr>
        <xdr:cNvPr id="29" name="CustomShape 1"/>
        <xdr:cNvSpPr>
          <a:spLocks/>
        </xdr:cNvSpPr>
      </xdr:nvSpPr>
      <xdr:spPr>
        <a:xfrm>
          <a:off x="4819650" y="1186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19050</xdr:rowOff>
    </xdr:from>
    <xdr:ext cx="76200" cy="333375"/>
    <xdr:sp>
      <xdr:nvSpPr>
        <xdr:cNvPr id="30" name="CustomShape 1"/>
        <xdr:cNvSpPr>
          <a:spLocks/>
        </xdr:cNvSpPr>
      </xdr:nvSpPr>
      <xdr:spPr>
        <a:xfrm>
          <a:off x="4819650" y="12658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19050</xdr:rowOff>
    </xdr:from>
    <xdr:ext cx="76200" cy="361950"/>
    <xdr:sp>
      <xdr:nvSpPr>
        <xdr:cNvPr id="31" name="CustomShape 1"/>
        <xdr:cNvSpPr>
          <a:spLocks/>
        </xdr:cNvSpPr>
      </xdr:nvSpPr>
      <xdr:spPr>
        <a:xfrm>
          <a:off x="4819650" y="1186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19050</xdr:rowOff>
    </xdr:from>
    <xdr:ext cx="76200" cy="209550"/>
    <xdr:sp>
      <xdr:nvSpPr>
        <xdr:cNvPr id="32" name="CustomShape 1"/>
        <xdr:cNvSpPr>
          <a:spLocks/>
        </xdr:cNvSpPr>
      </xdr:nvSpPr>
      <xdr:spPr>
        <a:xfrm>
          <a:off x="4819650" y="1218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19050</xdr:rowOff>
    </xdr:from>
    <xdr:ext cx="76200" cy="209550"/>
    <xdr:sp>
      <xdr:nvSpPr>
        <xdr:cNvPr id="33" name="CustomShape 1"/>
        <xdr:cNvSpPr>
          <a:spLocks/>
        </xdr:cNvSpPr>
      </xdr:nvSpPr>
      <xdr:spPr>
        <a:xfrm>
          <a:off x="4819650" y="1218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19050</xdr:rowOff>
    </xdr:from>
    <xdr:ext cx="76200" cy="219075"/>
    <xdr:sp>
      <xdr:nvSpPr>
        <xdr:cNvPr id="34" name="CustomShape 1"/>
        <xdr:cNvSpPr>
          <a:spLocks/>
        </xdr:cNvSpPr>
      </xdr:nvSpPr>
      <xdr:spPr>
        <a:xfrm>
          <a:off x="4819650" y="1294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19075"/>
    <xdr:sp>
      <xdr:nvSpPr>
        <xdr:cNvPr id="35" name="CustomShape 1"/>
        <xdr:cNvSpPr>
          <a:spLocks/>
        </xdr:cNvSpPr>
      </xdr:nvSpPr>
      <xdr:spPr>
        <a:xfrm>
          <a:off x="4819650" y="12925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19050</xdr:rowOff>
    </xdr:from>
    <xdr:ext cx="76200" cy="361950"/>
    <xdr:sp>
      <xdr:nvSpPr>
        <xdr:cNvPr id="36" name="CustomShape 1"/>
        <xdr:cNvSpPr>
          <a:spLocks/>
        </xdr:cNvSpPr>
      </xdr:nvSpPr>
      <xdr:spPr>
        <a:xfrm>
          <a:off x="4819650" y="1186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9550"/>
    <xdr:sp>
      <xdr:nvSpPr>
        <xdr:cNvPr id="37" name="CustomShape 1"/>
        <xdr:cNvSpPr>
          <a:spLocks/>
        </xdr:cNvSpPr>
      </xdr:nvSpPr>
      <xdr:spPr>
        <a:xfrm>
          <a:off x="4819650" y="12163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47650"/>
    <xdr:sp>
      <xdr:nvSpPr>
        <xdr:cNvPr id="38" name="CustomShape 1"/>
        <xdr:cNvSpPr>
          <a:spLocks/>
        </xdr:cNvSpPr>
      </xdr:nvSpPr>
      <xdr:spPr>
        <a:xfrm>
          <a:off x="4819650" y="12925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47650"/>
    <xdr:sp>
      <xdr:nvSpPr>
        <xdr:cNvPr id="39" name="CustomShape 1"/>
        <xdr:cNvSpPr>
          <a:spLocks/>
        </xdr:cNvSpPr>
      </xdr:nvSpPr>
      <xdr:spPr>
        <a:xfrm>
          <a:off x="4819650" y="12925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47650"/>
    <xdr:sp>
      <xdr:nvSpPr>
        <xdr:cNvPr id="40" name="CustomShape 1"/>
        <xdr:cNvSpPr>
          <a:spLocks/>
        </xdr:cNvSpPr>
      </xdr:nvSpPr>
      <xdr:spPr>
        <a:xfrm>
          <a:off x="4819650" y="12925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47650"/>
    <xdr:sp>
      <xdr:nvSpPr>
        <xdr:cNvPr id="41" name="CustomShape 1"/>
        <xdr:cNvSpPr>
          <a:spLocks/>
        </xdr:cNvSpPr>
      </xdr:nvSpPr>
      <xdr:spPr>
        <a:xfrm>
          <a:off x="4819650" y="12925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19050</xdr:rowOff>
    </xdr:from>
    <xdr:ext cx="76200" cy="209550"/>
    <xdr:sp>
      <xdr:nvSpPr>
        <xdr:cNvPr id="42" name="CustomShape 1"/>
        <xdr:cNvSpPr>
          <a:spLocks/>
        </xdr:cNvSpPr>
      </xdr:nvSpPr>
      <xdr:spPr>
        <a:xfrm>
          <a:off x="7077075" y="1218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76200" cy="219075"/>
    <xdr:sp>
      <xdr:nvSpPr>
        <xdr:cNvPr id="43" name="CustomShape 1"/>
        <xdr:cNvSpPr>
          <a:spLocks/>
        </xdr:cNvSpPr>
      </xdr:nvSpPr>
      <xdr:spPr>
        <a:xfrm>
          <a:off x="7077075" y="1246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52</xdr:row>
      <xdr:rowOff>19050</xdr:rowOff>
    </xdr:from>
    <xdr:ext cx="76200" cy="219075"/>
    <xdr:sp>
      <xdr:nvSpPr>
        <xdr:cNvPr id="44" name="CustomShape 1"/>
        <xdr:cNvSpPr>
          <a:spLocks/>
        </xdr:cNvSpPr>
      </xdr:nvSpPr>
      <xdr:spPr>
        <a:xfrm>
          <a:off x="9363075" y="1248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51</xdr:row>
      <xdr:rowOff>0</xdr:rowOff>
    </xdr:from>
    <xdr:ext cx="76200" cy="209550"/>
    <xdr:sp>
      <xdr:nvSpPr>
        <xdr:cNvPr id="45" name="CustomShape 1"/>
        <xdr:cNvSpPr>
          <a:spLocks/>
        </xdr:cNvSpPr>
      </xdr:nvSpPr>
      <xdr:spPr>
        <a:xfrm>
          <a:off x="9363075" y="12163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51</xdr:row>
      <xdr:rowOff>0</xdr:rowOff>
    </xdr:from>
    <xdr:ext cx="76200" cy="209550"/>
    <xdr:sp>
      <xdr:nvSpPr>
        <xdr:cNvPr id="46" name="CustomShape 1"/>
        <xdr:cNvSpPr>
          <a:spLocks/>
        </xdr:cNvSpPr>
      </xdr:nvSpPr>
      <xdr:spPr>
        <a:xfrm>
          <a:off x="9363075" y="12163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19050</xdr:rowOff>
    </xdr:from>
    <xdr:ext cx="76200" cy="333375"/>
    <xdr:sp>
      <xdr:nvSpPr>
        <xdr:cNvPr id="47" name="CustomShape 1"/>
        <xdr:cNvSpPr>
          <a:spLocks/>
        </xdr:cNvSpPr>
      </xdr:nvSpPr>
      <xdr:spPr>
        <a:xfrm>
          <a:off x="9363075" y="12658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51</xdr:row>
      <xdr:rowOff>19050</xdr:rowOff>
    </xdr:from>
    <xdr:ext cx="76200" cy="209550"/>
    <xdr:sp>
      <xdr:nvSpPr>
        <xdr:cNvPr id="48" name="CustomShape 1"/>
        <xdr:cNvSpPr>
          <a:spLocks/>
        </xdr:cNvSpPr>
      </xdr:nvSpPr>
      <xdr:spPr>
        <a:xfrm>
          <a:off x="9363075" y="1218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85725</xdr:rowOff>
    </xdr:from>
    <xdr:ext cx="76200" cy="219075"/>
    <xdr:sp>
      <xdr:nvSpPr>
        <xdr:cNvPr id="49" name="CustomShape 1"/>
        <xdr:cNvSpPr>
          <a:spLocks/>
        </xdr:cNvSpPr>
      </xdr:nvSpPr>
      <xdr:spPr>
        <a:xfrm>
          <a:off x="2390775" y="1829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28575</xdr:rowOff>
    </xdr:from>
    <xdr:ext cx="76200" cy="228600"/>
    <xdr:sp>
      <xdr:nvSpPr>
        <xdr:cNvPr id="50" name="CustomShape 1"/>
        <xdr:cNvSpPr>
          <a:spLocks/>
        </xdr:cNvSpPr>
      </xdr:nvSpPr>
      <xdr:spPr>
        <a:xfrm>
          <a:off x="2390775" y="1727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104775</xdr:rowOff>
    </xdr:from>
    <xdr:ext cx="76200" cy="219075"/>
    <xdr:sp>
      <xdr:nvSpPr>
        <xdr:cNvPr id="51" name="CustomShape 1"/>
        <xdr:cNvSpPr>
          <a:spLocks/>
        </xdr:cNvSpPr>
      </xdr:nvSpPr>
      <xdr:spPr>
        <a:xfrm>
          <a:off x="2390775" y="18316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28575</xdr:rowOff>
    </xdr:from>
    <xdr:ext cx="76200" cy="228600"/>
    <xdr:sp>
      <xdr:nvSpPr>
        <xdr:cNvPr id="52" name="CustomShape 1"/>
        <xdr:cNvSpPr>
          <a:spLocks/>
        </xdr:cNvSpPr>
      </xdr:nvSpPr>
      <xdr:spPr>
        <a:xfrm>
          <a:off x="2390775" y="17583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76</xdr:row>
      <xdr:rowOff>104775</xdr:rowOff>
    </xdr:from>
    <xdr:ext cx="76200" cy="209550"/>
    <xdr:sp>
      <xdr:nvSpPr>
        <xdr:cNvPr id="53" name="CustomShape 1"/>
        <xdr:cNvSpPr>
          <a:spLocks/>
        </xdr:cNvSpPr>
      </xdr:nvSpPr>
      <xdr:spPr>
        <a:xfrm>
          <a:off x="4819650" y="18145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28575</xdr:rowOff>
    </xdr:from>
    <xdr:ext cx="76200" cy="228600"/>
    <xdr:sp>
      <xdr:nvSpPr>
        <xdr:cNvPr id="54" name="CustomShape 1"/>
        <xdr:cNvSpPr>
          <a:spLocks/>
        </xdr:cNvSpPr>
      </xdr:nvSpPr>
      <xdr:spPr>
        <a:xfrm>
          <a:off x="4819650" y="17583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76</xdr:row>
      <xdr:rowOff>85725</xdr:rowOff>
    </xdr:from>
    <xdr:ext cx="76200" cy="209550"/>
    <xdr:sp>
      <xdr:nvSpPr>
        <xdr:cNvPr id="55" name="CustomShape 1"/>
        <xdr:cNvSpPr>
          <a:spLocks/>
        </xdr:cNvSpPr>
      </xdr:nvSpPr>
      <xdr:spPr>
        <a:xfrm>
          <a:off x="9363075" y="1812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75</xdr:row>
      <xdr:rowOff>104775</xdr:rowOff>
    </xdr:from>
    <xdr:ext cx="76200" cy="209550"/>
    <xdr:sp>
      <xdr:nvSpPr>
        <xdr:cNvPr id="56" name="CustomShape 1"/>
        <xdr:cNvSpPr>
          <a:spLocks/>
        </xdr:cNvSpPr>
      </xdr:nvSpPr>
      <xdr:spPr>
        <a:xfrm>
          <a:off x="9363075" y="17840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73</xdr:row>
      <xdr:rowOff>19050</xdr:rowOff>
    </xdr:from>
    <xdr:ext cx="76200" cy="219075"/>
    <xdr:sp>
      <xdr:nvSpPr>
        <xdr:cNvPr id="57" name="CustomShape 1"/>
        <xdr:cNvSpPr>
          <a:spLocks/>
        </xdr:cNvSpPr>
      </xdr:nvSpPr>
      <xdr:spPr>
        <a:xfrm>
          <a:off x="9363075" y="1726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74</xdr:row>
      <xdr:rowOff>28575</xdr:rowOff>
    </xdr:from>
    <xdr:ext cx="76200" cy="228600"/>
    <xdr:sp>
      <xdr:nvSpPr>
        <xdr:cNvPr id="58" name="CustomShape 1"/>
        <xdr:cNvSpPr>
          <a:spLocks/>
        </xdr:cNvSpPr>
      </xdr:nvSpPr>
      <xdr:spPr>
        <a:xfrm>
          <a:off x="9363075" y="17583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76</xdr:row>
      <xdr:rowOff>114300</xdr:rowOff>
    </xdr:from>
    <xdr:ext cx="76200" cy="209550"/>
    <xdr:sp>
      <xdr:nvSpPr>
        <xdr:cNvPr id="59" name="CustomShape 1"/>
        <xdr:cNvSpPr>
          <a:spLocks/>
        </xdr:cNvSpPr>
      </xdr:nvSpPr>
      <xdr:spPr>
        <a:xfrm>
          <a:off x="9363075" y="1815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73</xdr:row>
      <xdr:rowOff>28575</xdr:rowOff>
    </xdr:from>
    <xdr:ext cx="76200" cy="219075"/>
    <xdr:sp>
      <xdr:nvSpPr>
        <xdr:cNvPr id="60" name="CustomShape 1"/>
        <xdr:cNvSpPr>
          <a:spLocks/>
        </xdr:cNvSpPr>
      </xdr:nvSpPr>
      <xdr:spPr>
        <a:xfrm>
          <a:off x="9363075" y="1727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74</xdr:row>
      <xdr:rowOff>28575</xdr:rowOff>
    </xdr:from>
    <xdr:ext cx="76200" cy="228600"/>
    <xdr:sp>
      <xdr:nvSpPr>
        <xdr:cNvPr id="61" name="CustomShape 1"/>
        <xdr:cNvSpPr>
          <a:spLocks/>
        </xdr:cNvSpPr>
      </xdr:nvSpPr>
      <xdr:spPr>
        <a:xfrm>
          <a:off x="9363075" y="17583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AE47"/>
  <sheetViews>
    <sheetView tabSelected="1" zoomScale="110" zoomScaleNormal="110" zoomScalePageLayoutView="0" workbookViewId="0" topLeftCell="A22">
      <selection activeCell="AE33" sqref="AE33"/>
    </sheetView>
  </sheetViews>
  <sheetFormatPr defaultColWidth="8.7109375" defaultRowHeight="12.75"/>
  <cols>
    <col min="1" max="1" width="1.57421875" style="1" customWidth="1"/>
    <col min="2" max="2" width="3.421875" style="0" customWidth="1"/>
    <col min="3" max="3" width="4.140625" style="0" customWidth="1"/>
    <col min="4" max="4" width="3.421875" style="2" customWidth="1"/>
    <col min="5" max="7" width="3.421875" style="3" customWidth="1"/>
    <col min="8" max="8" width="3.421875" style="2" customWidth="1"/>
    <col min="9" max="11" width="3.421875" style="3" customWidth="1"/>
    <col min="12" max="12" width="3.421875" style="2" customWidth="1"/>
    <col min="13" max="15" width="3.421875" style="3" customWidth="1"/>
    <col min="16" max="16" width="3.421875" style="2" customWidth="1"/>
    <col min="17" max="19" width="3.421875" style="3" customWidth="1"/>
    <col min="20" max="20" width="3.421875" style="2" customWidth="1"/>
    <col min="21" max="23" width="3.421875" style="3" customWidth="1"/>
    <col min="24" max="25" width="6.421875" style="0" customWidth="1"/>
    <col min="26" max="26" width="5.7109375" style="0" customWidth="1"/>
    <col min="27" max="27" width="6.57421875" style="0" customWidth="1"/>
    <col min="28" max="28" width="1.1484375" style="0" customWidth="1"/>
  </cols>
  <sheetData>
    <row r="1" spans="1:28" ht="12.75">
      <c r="A1" s="4"/>
      <c r="B1" s="5"/>
      <c r="C1" s="5"/>
      <c r="D1" s="6"/>
      <c r="E1" s="7"/>
      <c r="F1" s="7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5"/>
      <c r="Y1" s="5"/>
      <c r="Z1" s="5"/>
      <c r="AA1" s="5"/>
      <c r="AB1" s="8"/>
    </row>
    <row r="2" spans="1:28" ht="41.25" customHeight="1">
      <c r="A2" s="9"/>
      <c r="B2" s="1"/>
      <c r="C2" s="1"/>
      <c r="D2" s="10"/>
      <c r="E2" s="11"/>
      <c r="F2" s="177" t="s">
        <v>0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"/>
      <c r="AA2" s="1"/>
      <c r="AB2" s="12"/>
    </row>
    <row r="3" spans="1:28" ht="6" customHeight="1">
      <c r="A3" s="9"/>
      <c r="B3" s="1"/>
      <c r="C3" s="1"/>
      <c r="D3" s="10"/>
      <c r="E3" s="11"/>
      <c r="F3" s="11"/>
      <c r="G3" s="11"/>
      <c r="H3" s="10"/>
      <c r="I3" s="11"/>
      <c r="J3" s="11"/>
      <c r="K3" s="11"/>
      <c r="L3" s="10"/>
      <c r="M3" s="11"/>
      <c r="N3" s="11"/>
      <c r="O3" s="11"/>
      <c r="P3" s="10"/>
      <c r="Q3" s="11"/>
      <c r="R3" s="11"/>
      <c r="S3" s="11"/>
      <c r="T3" s="10"/>
      <c r="U3" s="11"/>
      <c r="V3" s="11"/>
      <c r="W3" s="11"/>
      <c r="X3" s="1"/>
      <c r="Y3" s="1"/>
      <c r="Z3" s="1"/>
      <c r="AA3" s="1"/>
      <c r="AB3" s="12"/>
    </row>
    <row r="4" spans="1:28" ht="19.5" customHeight="1">
      <c r="A4" s="9"/>
      <c r="B4" s="1"/>
      <c r="C4" s="1"/>
      <c r="D4" s="10"/>
      <c r="E4" s="11"/>
      <c r="F4" s="11"/>
      <c r="G4" s="11"/>
      <c r="H4" s="10"/>
      <c r="I4" s="178" t="s">
        <v>1</v>
      </c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"/>
      <c r="Y4" s="1"/>
      <c r="Z4" s="1"/>
      <c r="AA4" s="1"/>
      <c r="AB4" s="12"/>
    </row>
    <row r="5" spans="1:28" ht="12.75" customHeight="1">
      <c r="A5" s="9"/>
      <c r="B5" s="1"/>
      <c r="C5" s="1"/>
      <c r="D5" s="10"/>
      <c r="E5" s="11"/>
      <c r="F5" s="11"/>
      <c r="G5" s="11"/>
      <c r="H5" s="10"/>
      <c r="I5" s="13"/>
      <c r="J5" s="13"/>
      <c r="K5" s="13"/>
      <c r="L5" s="14"/>
      <c r="M5" s="15"/>
      <c r="N5" s="15"/>
      <c r="O5" s="15"/>
      <c r="P5" s="16"/>
      <c r="Q5" s="15"/>
      <c r="R5" s="15"/>
      <c r="S5" s="15"/>
      <c r="T5" s="16"/>
      <c r="U5" s="15"/>
      <c r="V5" s="15"/>
      <c r="W5" s="15"/>
      <c r="X5" s="1"/>
      <c r="Y5" s="1"/>
      <c r="Z5" s="1"/>
      <c r="AA5" s="1"/>
      <c r="AB5" s="12"/>
    </row>
    <row r="6" spans="1:28" ht="12.75" customHeight="1">
      <c r="A6" s="9"/>
      <c r="B6" s="1"/>
      <c r="C6" s="1"/>
      <c r="D6" s="10"/>
      <c r="E6" s="11"/>
      <c r="F6" s="11"/>
      <c r="G6" s="11"/>
      <c r="H6" s="10"/>
      <c r="I6" s="13"/>
      <c r="J6" s="13"/>
      <c r="K6" s="13"/>
      <c r="L6" s="14"/>
      <c r="M6" s="15"/>
      <c r="N6" s="15"/>
      <c r="O6" s="15"/>
      <c r="P6" s="16"/>
      <c r="Q6" s="15"/>
      <c r="R6" s="15"/>
      <c r="S6" s="15"/>
      <c r="T6" s="16"/>
      <c r="U6" s="15"/>
      <c r="V6" s="15"/>
      <c r="W6" s="15"/>
      <c r="X6" s="1"/>
      <c r="Y6" s="1"/>
      <c r="Z6" s="1"/>
      <c r="AA6" s="1"/>
      <c r="AB6" s="12"/>
    </row>
    <row r="7" spans="1:28" ht="12.75" customHeight="1">
      <c r="A7" s="9"/>
      <c r="B7" s="1"/>
      <c r="C7" s="1"/>
      <c r="D7" s="10"/>
      <c r="E7" s="11"/>
      <c r="F7" s="11"/>
      <c r="G7" s="11"/>
      <c r="H7" s="10"/>
      <c r="I7" s="13"/>
      <c r="J7" s="13"/>
      <c r="K7" s="13"/>
      <c r="L7" s="14"/>
      <c r="M7" s="15"/>
      <c r="N7" s="15"/>
      <c r="O7" s="15"/>
      <c r="P7" s="16"/>
      <c r="Q7" s="15"/>
      <c r="R7" s="15"/>
      <c r="S7" s="15"/>
      <c r="T7" s="16"/>
      <c r="U7" s="15"/>
      <c r="V7" s="15"/>
      <c r="W7" s="15"/>
      <c r="X7" s="1"/>
      <c r="Y7" s="1"/>
      <c r="Z7" s="1"/>
      <c r="AA7" s="1"/>
      <c r="AB7" s="12"/>
    </row>
    <row r="8" spans="1:28" ht="12.75" customHeight="1">
      <c r="A8" s="9"/>
      <c r="B8" s="1"/>
      <c r="C8" s="1"/>
      <c r="D8" s="10"/>
      <c r="E8" s="11"/>
      <c r="F8" s="11"/>
      <c r="G8" s="11"/>
      <c r="H8" s="10"/>
      <c r="I8" s="13"/>
      <c r="J8" s="13"/>
      <c r="K8" s="13"/>
      <c r="L8" s="14"/>
      <c r="M8" s="15"/>
      <c r="N8" s="15"/>
      <c r="O8" s="15"/>
      <c r="P8" s="16"/>
      <c r="Q8" s="15"/>
      <c r="R8" s="15"/>
      <c r="S8" s="15"/>
      <c r="T8" s="16"/>
      <c r="U8" s="15"/>
      <c r="V8" s="15"/>
      <c r="W8" s="15"/>
      <c r="X8" s="1"/>
      <c r="Y8" s="1"/>
      <c r="Z8" s="1"/>
      <c r="AA8" s="1"/>
      <c r="AB8" s="12"/>
    </row>
    <row r="9" spans="1:28" ht="12.75" customHeight="1">
      <c r="A9" s="9"/>
      <c r="B9" s="1"/>
      <c r="C9" s="1"/>
      <c r="D9" s="10"/>
      <c r="E9" s="11"/>
      <c r="F9" s="11"/>
      <c r="G9" s="11"/>
      <c r="H9" s="10"/>
      <c r="I9" s="13"/>
      <c r="J9" s="13"/>
      <c r="K9" s="13"/>
      <c r="L9" s="14"/>
      <c r="M9" s="15"/>
      <c r="N9" s="15"/>
      <c r="O9" s="15"/>
      <c r="P9" s="16"/>
      <c r="Q9" s="15"/>
      <c r="R9" s="15"/>
      <c r="S9" s="15"/>
      <c r="T9" s="16"/>
      <c r="U9" s="15"/>
      <c r="V9" s="15"/>
      <c r="W9" s="15"/>
      <c r="X9" s="1"/>
      <c r="Y9" s="1"/>
      <c r="Z9" s="1"/>
      <c r="AA9" s="1"/>
      <c r="AB9" s="12"/>
    </row>
    <row r="10" spans="1:28" ht="12.75" customHeight="1">
      <c r="A10" s="9"/>
      <c r="B10" s="1"/>
      <c r="C10" s="1"/>
      <c r="D10" s="10"/>
      <c r="E10" s="11"/>
      <c r="F10" s="11"/>
      <c r="G10" s="11"/>
      <c r="H10" s="10"/>
      <c r="I10" s="17"/>
      <c r="J10" s="17"/>
      <c r="K10" s="17"/>
      <c r="L10" s="18"/>
      <c r="M10" s="19"/>
      <c r="N10" s="19"/>
      <c r="O10" s="19"/>
      <c r="P10" s="20"/>
      <c r="Q10" s="19"/>
      <c r="R10" s="19"/>
      <c r="S10" s="19"/>
      <c r="T10" s="20"/>
      <c r="U10" s="19"/>
      <c r="V10" s="19"/>
      <c r="W10" s="19"/>
      <c r="X10" s="21"/>
      <c r="Y10" s="1"/>
      <c r="Z10" s="1"/>
      <c r="AA10" s="1"/>
      <c r="AB10" s="12"/>
    </row>
    <row r="11" spans="1:28" ht="12.75">
      <c r="A11" s="9"/>
      <c r="B11" s="1"/>
      <c r="C11" s="1"/>
      <c r="D11" s="10"/>
      <c r="E11" s="11"/>
      <c r="F11" s="11"/>
      <c r="G11" s="11"/>
      <c r="H11" s="10"/>
      <c r="I11" s="11"/>
      <c r="J11" s="11"/>
      <c r="K11" s="11"/>
      <c r="L11" s="10"/>
      <c r="M11" s="11"/>
      <c r="N11" s="11"/>
      <c r="O11" s="11"/>
      <c r="P11" s="10"/>
      <c r="Q11" s="11"/>
      <c r="R11" s="11"/>
      <c r="S11" s="11"/>
      <c r="T11" s="10"/>
      <c r="U11" s="11"/>
      <c r="V11" s="11"/>
      <c r="W11" s="11"/>
      <c r="X11" s="1"/>
      <c r="Y11" s="1"/>
      <c r="Z11" s="1"/>
      <c r="AA11" s="1"/>
      <c r="AB11" s="12"/>
    </row>
    <row r="12" spans="1:28" ht="12.75">
      <c r="A12" s="9"/>
      <c r="B12" s="1"/>
      <c r="C12" s="1"/>
      <c r="D12" s="10"/>
      <c r="E12" s="11"/>
      <c r="F12" s="11"/>
      <c r="G12" s="11"/>
      <c r="H12" s="10"/>
      <c r="I12" s="11"/>
      <c r="J12" s="11"/>
      <c r="K12" s="11"/>
      <c r="L12" s="10"/>
      <c r="M12" s="11"/>
      <c r="N12" s="11"/>
      <c r="O12" s="11"/>
      <c r="P12" s="10"/>
      <c r="Q12" s="11"/>
      <c r="R12" s="11"/>
      <c r="S12" s="11"/>
      <c r="T12" s="10"/>
      <c r="U12" s="11"/>
      <c r="V12" s="11"/>
      <c r="W12" s="11"/>
      <c r="X12" s="1"/>
      <c r="Y12" s="1"/>
      <c r="Z12" s="1"/>
      <c r="AA12" s="1"/>
      <c r="AB12" s="12"/>
    </row>
    <row r="13" spans="1:28" ht="36.75" customHeight="1">
      <c r="A13" s="9"/>
      <c r="B13" s="1"/>
      <c r="C13" s="1"/>
      <c r="D13" s="10"/>
      <c r="E13" s="11"/>
      <c r="F13" s="11"/>
      <c r="G13" s="11"/>
      <c r="H13" s="10"/>
      <c r="I13" s="179" t="s">
        <v>2</v>
      </c>
      <c r="J13" s="179"/>
      <c r="K13" s="179"/>
      <c r="L13" s="179"/>
      <c r="M13" s="180" t="s">
        <v>3</v>
      </c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"/>
      <c r="AB13" s="12"/>
    </row>
    <row r="14" spans="1:28" ht="7.5" customHeight="1">
      <c r="A14" s="9"/>
      <c r="B14" s="1"/>
      <c r="C14" s="1"/>
      <c r="D14" s="10"/>
      <c r="E14" s="11"/>
      <c r="F14" s="11"/>
      <c r="G14" s="11"/>
      <c r="H14" s="10"/>
      <c r="I14" s="22"/>
      <c r="J14" s="22"/>
      <c r="K14" s="22"/>
      <c r="L14" s="23"/>
      <c r="M14" s="24"/>
      <c r="N14" s="24"/>
      <c r="O14" s="24"/>
      <c r="P14" s="25"/>
      <c r="Q14" s="24"/>
      <c r="R14" s="24"/>
      <c r="S14" s="24"/>
      <c r="T14" s="25"/>
      <c r="U14" s="24"/>
      <c r="V14" s="24"/>
      <c r="W14" s="24"/>
      <c r="X14" s="1"/>
      <c r="Y14" s="1"/>
      <c r="Z14" s="1"/>
      <c r="AA14" s="1"/>
      <c r="AB14" s="12"/>
    </row>
    <row r="15" spans="1:28" ht="18" customHeight="1">
      <c r="A15" s="9"/>
      <c r="B15" s="1"/>
      <c r="C15" s="1"/>
      <c r="D15" s="10"/>
      <c r="E15" s="11"/>
      <c r="F15" s="11"/>
      <c r="G15" s="11"/>
      <c r="H15" s="10"/>
      <c r="I15" s="175"/>
      <c r="J15" s="175"/>
      <c r="K15" s="175"/>
      <c r="L15" s="175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"/>
      <c r="Y15" s="1"/>
      <c r="Z15" s="1"/>
      <c r="AA15" s="1"/>
      <c r="AB15" s="12"/>
    </row>
    <row r="16" spans="1:28" ht="15" customHeight="1">
      <c r="A16" s="9"/>
      <c r="B16" s="1"/>
      <c r="C16" s="1"/>
      <c r="D16" s="10"/>
      <c r="E16" s="11"/>
      <c r="F16" s="11"/>
      <c r="G16" s="11"/>
      <c r="H16" s="10"/>
      <c r="I16" s="22"/>
      <c r="J16" s="22"/>
      <c r="K16" s="22"/>
      <c r="L16" s="23"/>
      <c r="M16" s="24"/>
      <c r="N16" s="24"/>
      <c r="O16" s="24"/>
      <c r="P16" s="25"/>
      <c r="Q16" s="24"/>
      <c r="R16" s="24"/>
      <c r="S16" s="24"/>
      <c r="T16" s="25"/>
      <c r="U16" s="24"/>
      <c r="V16" s="24"/>
      <c r="W16" s="24"/>
      <c r="X16" s="1"/>
      <c r="Y16" s="1"/>
      <c r="Z16" s="1"/>
      <c r="AA16" s="1"/>
      <c r="AB16" s="12"/>
    </row>
    <row r="17" spans="1:28" ht="15" customHeight="1">
      <c r="A17" s="9"/>
      <c r="B17" s="1"/>
      <c r="C17" s="1"/>
      <c r="D17" s="10"/>
      <c r="E17" s="11"/>
      <c r="F17" s="11"/>
      <c r="G17" s="11"/>
      <c r="H17" s="10"/>
      <c r="I17" s="26"/>
      <c r="J17" s="26"/>
      <c r="K17" s="26"/>
      <c r="L17" s="27"/>
      <c r="M17" s="28"/>
      <c r="N17" s="28"/>
      <c r="O17" s="28"/>
      <c r="P17" s="29"/>
      <c r="Q17" s="28"/>
      <c r="R17" s="28"/>
      <c r="S17" s="28"/>
      <c r="T17" s="29"/>
      <c r="U17" s="28"/>
      <c r="V17" s="28"/>
      <c r="W17" s="28"/>
      <c r="X17" s="1"/>
      <c r="Y17" s="1"/>
      <c r="Z17" s="1"/>
      <c r="AA17" s="1"/>
      <c r="AB17" s="12"/>
    </row>
    <row r="18" spans="1:28" ht="12" customHeight="1">
      <c r="A18" s="9"/>
      <c r="B18" s="1"/>
      <c r="C18" s="1"/>
      <c r="D18" s="10"/>
      <c r="E18" s="11"/>
      <c r="F18" s="11"/>
      <c r="G18" s="11"/>
      <c r="H18" s="10"/>
      <c r="I18" s="11"/>
      <c r="J18" s="11"/>
      <c r="K18" s="11"/>
      <c r="L18" s="10"/>
      <c r="M18" s="11"/>
      <c r="N18" s="11"/>
      <c r="O18" s="11"/>
      <c r="P18" s="10"/>
      <c r="Q18" s="11"/>
      <c r="R18" s="11"/>
      <c r="S18" s="11"/>
      <c r="T18" s="10"/>
      <c r="U18" s="11"/>
      <c r="V18" s="11"/>
      <c r="W18" s="11"/>
      <c r="X18" s="1"/>
      <c r="Y18" s="1"/>
      <c r="Z18" s="1"/>
      <c r="AA18" s="1"/>
      <c r="AB18" s="12"/>
    </row>
    <row r="19" spans="1:28" ht="12.75">
      <c r="A19" s="9"/>
      <c r="B19" s="1"/>
      <c r="C19" s="1"/>
      <c r="D19" s="10"/>
      <c r="E19" s="11"/>
      <c r="F19" s="11"/>
      <c r="G19" s="11"/>
      <c r="H19" s="10"/>
      <c r="I19" s="11"/>
      <c r="J19" s="11"/>
      <c r="K19" s="11"/>
      <c r="L19" s="10"/>
      <c r="M19" s="11"/>
      <c r="N19" s="11"/>
      <c r="O19" s="11"/>
      <c r="P19" s="10"/>
      <c r="Q19" s="11"/>
      <c r="R19" s="11"/>
      <c r="S19" s="11"/>
      <c r="T19" s="10"/>
      <c r="U19" s="11"/>
      <c r="V19" s="11"/>
      <c r="W19" s="11"/>
      <c r="X19" s="1"/>
      <c r="Y19" s="1"/>
      <c r="Z19" s="1"/>
      <c r="AA19" s="1"/>
      <c r="AB19" s="12"/>
    </row>
    <row r="20" spans="1:28" ht="12.75">
      <c r="A20" s="9"/>
      <c r="B20" s="1"/>
      <c r="C20" s="1"/>
      <c r="D20" s="10"/>
      <c r="E20" s="11"/>
      <c r="F20" s="11"/>
      <c r="G20" s="11"/>
      <c r="H20" s="10"/>
      <c r="I20" s="11"/>
      <c r="J20" s="11"/>
      <c r="K20" s="11"/>
      <c r="L20" s="10"/>
      <c r="M20" s="11"/>
      <c r="N20" s="11"/>
      <c r="O20" s="11"/>
      <c r="P20" s="10"/>
      <c r="Q20" s="11"/>
      <c r="R20" s="11"/>
      <c r="S20" s="11"/>
      <c r="T20" s="10"/>
      <c r="U20" s="11"/>
      <c r="V20" s="11"/>
      <c r="W20" s="11"/>
      <c r="X20" s="1"/>
      <c r="Y20" s="1"/>
      <c r="Z20" s="1"/>
      <c r="AA20" s="1"/>
      <c r="AB20" s="12"/>
    </row>
    <row r="21" spans="1:28" ht="12.75">
      <c r="A21" s="9"/>
      <c r="B21" s="1"/>
      <c r="C21" s="1"/>
      <c r="D21" s="10"/>
      <c r="E21" s="11"/>
      <c r="F21" s="11"/>
      <c r="G21" s="11"/>
      <c r="H21" s="10"/>
      <c r="I21" s="11"/>
      <c r="J21" s="11"/>
      <c r="K21" s="11"/>
      <c r="L21" s="10"/>
      <c r="M21" s="11"/>
      <c r="N21" s="11"/>
      <c r="O21" s="11"/>
      <c r="P21" s="10"/>
      <c r="Q21" s="11"/>
      <c r="R21" s="11"/>
      <c r="S21" s="11"/>
      <c r="T21" s="10"/>
      <c r="U21" s="11"/>
      <c r="V21" s="11"/>
      <c r="W21" s="11"/>
      <c r="X21" s="1"/>
      <c r="Y21" s="1"/>
      <c r="Z21" s="1"/>
      <c r="AA21" s="1"/>
      <c r="AB21" s="12"/>
    </row>
    <row r="22" spans="1:28" ht="12.75">
      <c r="A22" s="9"/>
      <c r="B22" s="1"/>
      <c r="C22" s="1"/>
      <c r="D22" s="10"/>
      <c r="E22" s="11"/>
      <c r="F22" s="11"/>
      <c r="G22" s="11"/>
      <c r="H22" s="10"/>
      <c r="I22" s="11"/>
      <c r="J22" s="11"/>
      <c r="K22" s="11"/>
      <c r="L22" s="10"/>
      <c r="M22" s="11"/>
      <c r="N22" s="11"/>
      <c r="O22" s="11"/>
      <c r="P22" s="10"/>
      <c r="Q22" s="11"/>
      <c r="R22" s="11"/>
      <c r="S22" s="11"/>
      <c r="T22" s="10"/>
      <c r="U22" s="11"/>
      <c r="V22" s="11"/>
      <c r="W22" s="11"/>
      <c r="X22" s="1"/>
      <c r="Y22" s="1"/>
      <c r="Z22" s="1"/>
      <c r="AA22" s="1"/>
      <c r="AB22" s="12"/>
    </row>
    <row r="23" spans="1:29" ht="15" customHeight="1">
      <c r="A23" s="30"/>
      <c r="B23" s="169" t="s">
        <v>4</v>
      </c>
      <c r="C23" s="170" t="s">
        <v>5</v>
      </c>
      <c r="D23" s="172" t="s">
        <v>6</v>
      </c>
      <c r="E23" s="172"/>
      <c r="F23" s="172"/>
      <c r="G23" s="172"/>
      <c r="H23" s="172" t="s">
        <v>7</v>
      </c>
      <c r="I23" s="172"/>
      <c r="J23" s="172"/>
      <c r="K23" s="172"/>
      <c r="L23" s="172" t="s">
        <v>8</v>
      </c>
      <c r="M23" s="172"/>
      <c r="N23" s="172"/>
      <c r="O23" s="172"/>
      <c r="P23" s="172" t="s">
        <v>9</v>
      </c>
      <c r="Q23" s="172"/>
      <c r="R23" s="172"/>
      <c r="S23" s="172"/>
      <c r="T23" s="171" t="s">
        <v>10</v>
      </c>
      <c r="U23" s="171"/>
      <c r="V23" s="171"/>
      <c r="W23" s="171"/>
      <c r="X23" s="172" t="s">
        <v>11</v>
      </c>
      <c r="Y23" s="172"/>
      <c r="Z23" s="172"/>
      <c r="AA23" s="172"/>
      <c r="AB23" s="31"/>
      <c r="AC23" s="32"/>
    </row>
    <row r="24" spans="1:29" ht="54" customHeight="1">
      <c r="A24" s="30"/>
      <c r="B24" s="169"/>
      <c r="C24" s="170"/>
      <c r="D24" s="33" t="s">
        <v>12</v>
      </c>
      <c r="E24" s="35" t="s">
        <v>14</v>
      </c>
      <c r="F24" s="34" t="s">
        <v>13</v>
      </c>
      <c r="G24" s="36" t="s">
        <v>15</v>
      </c>
      <c r="H24" s="33" t="s">
        <v>12</v>
      </c>
      <c r="I24" s="35" t="s">
        <v>14</v>
      </c>
      <c r="J24" s="34" t="s">
        <v>13</v>
      </c>
      <c r="K24" s="36" t="s">
        <v>15</v>
      </c>
      <c r="L24" s="33" t="s">
        <v>12</v>
      </c>
      <c r="M24" s="35" t="s">
        <v>14</v>
      </c>
      <c r="N24" s="34" t="s">
        <v>13</v>
      </c>
      <c r="O24" s="36" t="s">
        <v>15</v>
      </c>
      <c r="P24" s="33" t="s">
        <v>12</v>
      </c>
      <c r="Q24" s="35" t="s">
        <v>14</v>
      </c>
      <c r="R24" s="34" t="s">
        <v>13</v>
      </c>
      <c r="S24" s="36" t="s">
        <v>15</v>
      </c>
      <c r="T24" s="33" t="s">
        <v>12</v>
      </c>
      <c r="U24" s="35" t="s">
        <v>14</v>
      </c>
      <c r="V24" s="34" t="s">
        <v>13</v>
      </c>
      <c r="W24" s="36" t="s">
        <v>15</v>
      </c>
      <c r="X24" s="37" t="s">
        <v>12</v>
      </c>
      <c r="Y24" s="140" t="s">
        <v>14</v>
      </c>
      <c r="Z24" s="141" t="s">
        <v>13</v>
      </c>
      <c r="AA24" s="142" t="s">
        <v>15</v>
      </c>
      <c r="AB24" s="31"/>
      <c r="AC24" s="32"/>
    </row>
    <row r="25" spans="1:29" ht="16.5" customHeight="1">
      <c r="A25" s="30"/>
      <c r="B25" s="173" t="s">
        <v>17</v>
      </c>
      <c r="C25" s="38" t="s">
        <v>18</v>
      </c>
      <c r="D25" s="39">
        <f>+ESTIVO!C24</f>
        <v>475</v>
      </c>
      <c r="E25" s="40">
        <f>+ESTIVO!D24</f>
        <v>0</v>
      </c>
      <c r="F25" s="40">
        <f>+ESTIVO!E24</f>
        <v>0</v>
      </c>
      <c r="G25" s="40">
        <f>+ESTIVO!F24</f>
        <v>0</v>
      </c>
      <c r="H25" s="39">
        <f>+ESTIVO!I24</f>
        <v>815</v>
      </c>
      <c r="I25" s="40">
        <f>+ESTIVO!J24</f>
        <v>0</v>
      </c>
      <c r="J25" s="40">
        <f>+ESTIVO!K24</f>
        <v>0</v>
      </c>
      <c r="K25" s="40">
        <f>+ESTIVO!L24</f>
        <v>0</v>
      </c>
      <c r="L25" s="39">
        <f>+ESTIVO!O24</f>
        <v>575</v>
      </c>
      <c r="M25" s="40">
        <f>+ESTIVO!P24</f>
        <v>0</v>
      </c>
      <c r="N25" s="40">
        <f>+ESTIVO!Q24</f>
        <v>0</v>
      </c>
      <c r="O25" s="40">
        <f>+ESTIVO!R24</f>
        <v>0</v>
      </c>
      <c r="P25" s="39">
        <f>+ESTIVO!U24</f>
        <v>780</v>
      </c>
      <c r="Q25" s="41">
        <f>+ESTIVO!V24</f>
        <v>0</v>
      </c>
      <c r="R25" s="41">
        <f>+ESTIVO!W24</f>
        <v>0</v>
      </c>
      <c r="S25" s="41">
        <f>+ESTIVO!X24</f>
        <v>0</v>
      </c>
      <c r="T25" s="39">
        <f>+ESTIVO!AA24</f>
        <v>535</v>
      </c>
      <c r="U25" s="41">
        <f>+ESTIVO!AB24</f>
        <v>0</v>
      </c>
      <c r="V25" s="41">
        <f>+ESTIVO!AC24</f>
        <v>0</v>
      </c>
      <c r="W25" s="41">
        <f>+ESTIVO!AD24</f>
        <v>0</v>
      </c>
      <c r="X25" s="42">
        <f aca="true" t="shared" si="0" ref="X25:AA28">+D25+H25+L25+P25+T25</f>
        <v>3180</v>
      </c>
      <c r="Y25" s="43">
        <f t="shared" si="0"/>
        <v>0</v>
      </c>
      <c r="Z25" s="44">
        <f t="shared" si="0"/>
        <v>0</v>
      </c>
      <c r="AA25" s="45">
        <f t="shared" si="0"/>
        <v>0</v>
      </c>
      <c r="AB25" s="31"/>
      <c r="AC25" s="32"/>
    </row>
    <row r="26" spans="1:29" ht="16.5" customHeight="1">
      <c r="A26" s="30"/>
      <c r="B26" s="173"/>
      <c r="C26" s="46" t="s">
        <v>19</v>
      </c>
      <c r="D26" s="47">
        <f>+ESTIVO!C47</f>
        <v>685</v>
      </c>
      <c r="E26" s="48">
        <f>+ESTIVO!D47</f>
        <v>0</v>
      </c>
      <c r="F26" s="48">
        <f>+ESTIVO!E47</f>
        <v>0</v>
      </c>
      <c r="G26" s="48">
        <f>+ESTIVO!F47</f>
        <v>0</v>
      </c>
      <c r="H26" s="47">
        <f>+ESTIVO!I47</f>
        <v>706.5</v>
      </c>
      <c r="I26" s="48">
        <f>+ESTIVO!J47</f>
        <v>0</v>
      </c>
      <c r="J26" s="48">
        <f>+ESTIVO!K47</f>
        <v>0</v>
      </c>
      <c r="K26" s="48">
        <f>+ESTIVO!L47</f>
        <v>0</v>
      </c>
      <c r="L26" s="47">
        <f>+ESTIVO!O47</f>
        <v>695</v>
      </c>
      <c r="M26" s="48">
        <f>+ESTIVO!P47</f>
        <v>0</v>
      </c>
      <c r="N26" s="48">
        <f>+ESTIVO!Q47</f>
        <v>0</v>
      </c>
      <c r="O26" s="48">
        <f>+ESTIVO!R47</f>
        <v>0</v>
      </c>
      <c r="P26" s="47">
        <f>+ESTIVO!U47</f>
        <v>480</v>
      </c>
      <c r="Q26" s="49">
        <f>+ESTIVO!V47</f>
        <v>0</v>
      </c>
      <c r="R26" s="49">
        <f>+ESTIVO!W47</f>
        <v>0</v>
      </c>
      <c r="S26" s="49">
        <f>+ESTIVO!X47</f>
        <v>0</v>
      </c>
      <c r="T26" s="47">
        <f>+ESTIVO!AA47</f>
        <v>685</v>
      </c>
      <c r="U26" s="49">
        <f>+ESTIVO!AB47</f>
        <v>0</v>
      </c>
      <c r="V26" s="49">
        <f>+ESTIVO!AC47</f>
        <v>0</v>
      </c>
      <c r="W26" s="49">
        <f>+ESTIVO!AD47</f>
        <v>0</v>
      </c>
      <c r="X26" s="42">
        <f t="shared" si="0"/>
        <v>3251.5</v>
      </c>
      <c r="Y26" s="50">
        <f t="shared" si="0"/>
        <v>0</v>
      </c>
      <c r="Z26" s="44">
        <f t="shared" si="0"/>
        <v>0</v>
      </c>
      <c r="AA26" s="45">
        <f t="shared" si="0"/>
        <v>0</v>
      </c>
      <c r="AB26" s="31"/>
      <c r="AC26" s="32"/>
    </row>
    <row r="27" spans="1:29" ht="16.5" customHeight="1">
      <c r="A27" s="30"/>
      <c r="B27" s="173"/>
      <c r="C27" s="46" t="s">
        <v>20</v>
      </c>
      <c r="D27" s="47">
        <f>+ESTIVO!C70</f>
        <v>655</v>
      </c>
      <c r="E27" s="48">
        <f>+ESTIVO!D70</f>
        <v>0</v>
      </c>
      <c r="F27" s="48">
        <f>+ESTIVO!E70</f>
        <v>0</v>
      </c>
      <c r="G27" s="48">
        <f>+ESTIVO!F70</f>
        <v>0</v>
      </c>
      <c r="H27" s="47">
        <f>+ESTIVO!I70</f>
        <v>695</v>
      </c>
      <c r="I27" s="48">
        <f>+ESTIVO!J70</f>
        <v>0</v>
      </c>
      <c r="J27" s="48">
        <f>+ESTIVO!K70</f>
        <v>0</v>
      </c>
      <c r="K27" s="48">
        <f>+ESTIVO!L70</f>
        <v>0</v>
      </c>
      <c r="L27" s="47">
        <f>+ESTIVO!O70</f>
        <v>660</v>
      </c>
      <c r="M27" s="48">
        <f>+ESTIVO!P70</f>
        <v>0</v>
      </c>
      <c r="N27" s="48">
        <f>+ESTIVO!Q70</f>
        <v>0</v>
      </c>
      <c r="O27" s="48">
        <f>+ESTIVO!R70</f>
        <v>0</v>
      </c>
      <c r="P27" s="47">
        <f>+ESTIVO!U70</f>
        <v>710</v>
      </c>
      <c r="Q27" s="49">
        <f>+ESTIVO!V70</f>
        <v>0</v>
      </c>
      <c r="R27" s="49">
        <f>+ESTIVO!W70</f>
        <v>0</v>
      </c>
      <c r="S27" s="49">
        <f>+ESTIVO!X70</f>
        <v>0</v>
      </c>
      <c r="T27" s="47">
        <f>+ESTIVO!AA70</f>
        <v>500</v>
      </c>
      <c r="U27" s="49">
        <f>+ESTIVO!AB70</f>
        <v>0</v>
      </c>
      <c r="V27" s="49">
        <f>+ESTIVO!AC70</f>
        <v>0</v>
      </c>
      <c r="W27" s="49">
        <f>+ESTIVO!AD70</f>
        <v>0</v>
      </c>
      <c r="X27" s="51">
        <f t="shared" si="0"/>
        <v>3220</v>
      </c>
      <c r="Y27" s="52">
        <f t="shared" si="0"/>
        <v>0</v>
      </c>
      <c r="Z27" s="53">
        <f t="shared" si="0"/>
        <v>0</v>
      </c>
      <c r="AA27" s="45">
        <f t="shared" si="0"/>
        <v>0</v>
      </c>
      <c r="AB27" s="31"/>
      <c r="AC27" s="32"/>
    </row>
    <row r="28" spans="1:29" ht="16.5" customHeight="1">
      <c r="A28" s="30"/>
      <c r="B28" s="173"/>
      <c r="C28" s="54" t="s">
        <v>21</v>
      </c>
      <c r="D28" s="55">
        <f>+ESTIVO!C95</f>
        <v>605</v>
      </c>
      <c r="E28" s="56">
        <f>+ESTIVO!D95</f>
        <v>0</v>
      </c>
      <c r="F28" s="56">
        <f>+ESTIVO!E95</f>
        <v>0</v>
      </c>
      <c r="G28" s="56">
        <f>+ESTIVO!F95</f>
        <v>0</v>
      </c>
      <c r="H28" s="55">
        <f>+ESTIVO!I95</f>
        <v>660</v>
      </c>
      <c r="I28" s="56">
        <f>+ESTIVO!J95</f>
        <v>0</v>
      </c>
      <c r="J28" s="56">
        <f>+ESTIVO!K95</f>
        <v>0</v>
      </c>
      <c r="K28" s="56">
        <f>+ESTIVO!L95</f>
        <v>0</v>
      </c>
      <c r="L28" s="55">
        <f>+ESTIVO!O95</f>
        <v>710</v>
      </c>
      <c r="M28" s="56">
        <f>+ESTIVO!P95</f>
        <v>0</v>
      </c>
      <c r="N28" s="56">
        <f>+ESTIVO!Q95</f>
        <v>0</v>
      </c>
      <c r="O28" s="56">
        <f>+ESTIVO!R95</f>
        <v>0</v>
      </c>
      <c r="P28" s="55">
        <f>+ESTIVO!U95</f>
        <v>570</v>
      </c>
      <c r="Q28" s="57">
        <f>+ESTIVO!V95</f>
        <v>0</v>
      </c>
      <c r="R28" s="57">
        <f>+ESTIVO!W95</f>
        <v>0</v>
      </c>
      <c r="S28" s="57">
        <f>+ESTIVO!X95</f>
        <v>0</v>
      </c>
      <c r="T28" s="55">
        <f>+ESTIVO!AA95</f>
        <v>550</v>
      </c>
      <c r="U28" s="57">
        <f>+ESTIVO!AB95</f>
        <v>0</v>
      </c>
      <c r="V28" s="57">
        <f>+ESTIVO!AC95</f>
        <v>0</v>
      </c>
      <c r="W28" s="57">
        <f>+ESTIVO!AD95</f>
        <v>0</v>
      </c>
      <c r="X28" s="58">
        <f t="shared" si="0"/>
        <v>3095</v>
      </c>
      <c r="Y28" s="59">
        <f t="shared" si="0"/>
        <v>0</v>
      </c>
      <c r="Z28" s="60">
        <f t="shared" si="0"/>
        <v>0</v>
      </c>
      <c r="AA28" s="61">
        <f t="shared" si="0"/>
        <v>0</v>
      </c>
      <c r="AB28" s="31"/>
      <c r="AC28" s="32"/>
    </row>
    <row r="29" spans="1:29" s="1" customFormat="1" ht="16.5" customHeight="1">
      <c r="A29" s="30"/>
      <c r="B29" s="62"/>
      <c r="C29" s="62"/>
      <c r="D29" s="63"/>
      <c r="E29" s="64"/>
      <c r="F29" s="64"/>
      <c r="G29" s="64"/>
      <c r="H29" s="63"/>
      <c r="I29" s="64"/>
      <c r="J29" s="64"/>
      <c r="K29" s="64"/>
      <c r="L29" s="63"/>
      <c r="M29" s="64"/>
      <c r="N29" s="64"/>
      <c r="O29" s="64"/>
      <c r="P29" s="63"/>
      <c r="Q29" s="64"/>
      <c r="R29" s="64"/>
      <c r="S29" s="64"/>
      <c r="T29" s="63"/>
      <c r="U29" s="64"/>
      <c r="V29" s="64"/>
      <c r="W29" s="65"/>
      <c r="X29" s="66">
        <f>SUM(X25:X28)</f>
        <v>12746.5</v>
      </c>
      <c r="Y29" s="67">
        <f>SUM(Y25:Y28)</f>
        <v>0</v>
      </c>
      <c r="Z29" s="67">
        <f>SUM(Z25:Z28)</f>
        <v>0</v>
      </c>
      <c r="AA29" s="68">
        <f>SUM(AA25:AA28)</f>
        <v>0</v>
      </c>
      <c r="AB29" s="69"/>
      <c r="AC29" s="70"/>
    </row>
    <row r="30" spans="1:30" ht="12.75">
      <c r="A30" s="30"/>
      <c r="B30" s="62"/>
      <c r="C30" s="62"/>
      <c r="D30" s="71"/>
      <c r="E30" s="72"/>
      <c r="F30" s="72"/>
      <c r="G30" s="72"/>
      <c r="H30" s="71"/>
      <c r="I30" s="72"/>
      <c r="J30" s="72"/>
      <c r="K30" s="72"/>
      <c r="L30" s="71"/>
      <c r="M30" s="72"/>
      <c r="N30" s="72"/>
      <c r="O30" s="72"/>
      <c r="P30" s="71"/>
      <c r="Q30" s="72"/>
      <c r="R30" s="72"/>
      <c r="S30" s="72"/>
      <c r="T30" s="71"/>
      <c r="U30" s="72"/>
      <c r="V30" s="72"/>
      <c r="W30" s="72"/>
      <c r="X30" s="62"/>
      <c r="Y30" s="62"/>
      <c r="Z30" s="62"/>
      <c r="AA30" s="62"/>
      <c r="AB30" s="31"/>
      <c r="AC30" s="32"/>
      <c r="AD30" s="32"/>
    </row>
    <row r="31" spans="1:29" s="74" customFormat="1" ht="9" customHeight="1">
      <c r="A31" s="30"/>
      <c r="B31" s="62"/>
      <c r="C31" s="62"/>
      <c r="D31" s="71"/>
      <c r="E31" s="72"/>
      <c r="F31" s="72"/>
      <c r="G31" s="72"/>
      <c r="H31" s="71"/>
      <c r="I31" s="72"/>
      <c r="J31" s="72"/>
      <c r="K31" s="72"/>
      <c r="L31" s="71"/>
      <c r="M31" s="72"/>
      <c r="N31" s="72"/>
      <c r="O31" s="72"/>
      <c r="P31" s="71"/>
      <c r="Q31" s="72"/>
      <c r="R31" s="72"/>
      <c r="S31" s="72"/>
      <c r="T31" s="71"/>
      <c r="U31" s="72"/>
      <c r="V31" s="72"/>
      <c r="W31" s="72"/>
      <c r="X31" s="62"/>
      <c r="Y31" s="62"/>
      <c r="Z31" s="62"/>
      <c r="AA31" s="62"/>
      <c r="AB31" s="31"/>
      <c r="AC31" s="73"/>
    </row>
    <row r="32" spans="1:31" ht="14.25" customHeight="1">
      <c r="A32" s="30"/>
      <c r="B32" s="169" t="s">
        <v>4</v>
      </c>
      <c r="C32" s="170" t="s">
        <v>5</v>
      </c>
      <c r="D32" s="172" t="s">
        <v>6</v>
      </c>
      <c r="E32" s="172"/>
      <c r="F32" s="172"/>
      <c r="G32" s="172"/>
      <c r="H32" s="172" t="s">
        <v>7</v>
      </c>
      <c r="I32" s="172"/>
      <c r="J32" s="172"/>
      <c r="K32" s="172"/>
      <c r="L32" s="172" t="s">
        <v>8</v>
      </c>
      <c r="M32" s="172"/>
      <c r="N32" s="172"/>
      <c r="O32" s="172"/>
      <c r="P32" s="172" t="s">
        <v>9</v>
      </c>
      <c r="Q32" s="172"/>
      <c r="R32" s="172"/>
      <c r="S32" s="172"/>
      <c r="T32" s="171" t="s">
        <v>10</v>
      </c>
      <c r="U32" s="171"/>
      <c r="V32" s="171"/>
      <c r="W32" s="171"/>
      <c r="X32" s="172" t="s">
        <v>11</v>
      </c>
      <c r="Y32" s="172"/>
      <c r="Z32" s="172"/>
      <c r="AA32" s="172"/>
      <c r="AB32" s="31"/>
      <c r="AC32" s="32"/>
      <c r="AD32" s="32"/>
      <c r="AE32" s="129"/>
    </row>
    <row r="33" spans="1:30" ht="54" customHeight="1">
      <c r="A33" s="30"/>
      <c r="B33" s="169"/>
      <c r="C33" s="170"/>
      <c r="D33" s="33" t="s">
        <v>12</v>
      </c>
      <c r="E33" s="35" t="s">
        <v>14</v>
      </c>
      <c r="F33" s="34" t="s">
        <v>13</v>
      </c>
      <c r="G33" s="36" t="s">
        <v>15</v>
      </c>
      <c r="H33" s="33" t="s">
        <v>12</v>
      </c>
      <c r="I33" s="35" t="s">
        <v>14</v>
      </c>
      <c r="J33" s="34" t="s">
        <v>13</v>
      </c>
      <c r="K33" s="36" t="s">
        <v>15</v>
      </c>
      <c r="L33" s="33" t="s">
        <v>12</v>
      </c>
      <c r="M33" s="35" t="s">
        <v>14</v>
      </c>
      <c r="N33" s="34" t="s">
        <v>13</v>
      </c>
      <c r="O33" s="36" t="s">
        <v>15</v>
      </c>
      <c r="P33" s="33" t="s">
        <v>12</v>
      </c>
      <c r="Q33" s="35" t="s">
        <v>14</v>
      </c>
      <c r="R33" s="34" t="s">
        <v>13</v>
      </c>
      <c r="S33" s="36" t="s">
        <v>15</v>
      </c>
      <c r="T33" s="33" t="s">
        <v>12</v>
      </c>
      <c r="U33" s="35" t="s">
        <v>14</v>
      </c>
      <c r="V33" s="34" t="s">
        <v>13</v>
      </c>
      <c r="W33" s="36" t="s">
        <v>15</v>
      </c>
      <c r="X33" s="37" t="s">
        <v>12</v>
      </c>
      <c r="Y33" s="140" t="s">
        <v>14</v>
      </c>
      <c r="Z33" s="141" t="s">
        <v>13</v>
      </c>
      <c r="AA33" s="142" t="s">
        <v>15</v>
      </c>
      <c r="AB33" s="31"/>
      <c r="AC33" s="32"/>
      <c r="AD33" s="32"/>
    </row>
    <row r="34" spans="1:30" ht="16.5" customHeight="1">
      <c r="A34" s="30"/>
      <c r="B34" s="173" t="s">
        <v>22</v>
      </c>
      <c r="C34" s="38" t="s">
        <v>18</v>
      </c>
      <c r="D34" s="75">
        <f>+INVERNALE!C24</f>
        <v>705</v>
      </c>
      <c r="E34" s="76">
        <f>+INVERNALE!D24</f>
        <v>0</v>
      </c>
      <c r="F34" s="76">
        <f>+INVERNALE!E24</f>
        <v>0</v>
      </c>
      <c r="G34" s="76">
        <f>+INVERNALE!F24</f>
        <v>0</v>
      </c>
      <c r="H34" s="75">
        <f>+INVERNALE!I24</f>
        <v>465</v>
      </c>
      <c r="I34" s="76">
        <f>+INVERNALE!J24</f>
        <v>0</v>
      </c>
      <c r="J34" s="76">
        <f>+INVERNALE!K24</f>
        <v>0</v>
      </c>
      <c r="K34" s="76">
        <f>+INVERNALE!L24</f>
        <v>0</v>
      </c>
      <c r="L34" s="75">
        <f>+INVERNALE!O24</f>
        <v>630</v>
      </c>
      <c r="M34" s="76">
        <f>+INVERNALE!P24</f>
        <v>0</v>
      </c>
      <c r="N34" s="76">
        <f>+INVERNALE!Q24</f>
        <v>0</v>
      </c>
      <c r="O34" s="76">
        <f>+INVERNALE!R24</f>
        <v>0</v>
      </c>
      <c r="P34" s="75">
        <f>+INVERNALE!U24</f>
        <v>750</v>
      </c>
      <c r="Q34" s="76">
        <f>+INVERNALE!V24</f>
        <v>0</v>
      </c>
      <c r="R34" s="76">
        <f>+INVERNALE!W24</f>
        <v>0</v>
      </c>
      <c r="S34" s="76">
        <f>+INVERNALE!X24</f>
        <v>0</v>
      </c>
      <c r="T34" s="75">
        <f>+INVERNALE!AA24</f>
        <v>590</v>
      </c>
      <c r="U34" s="76">
        <f>+INVERNALE!AB24</f>
        <v>0</v>
      </c>
      <c r="V34" s="76">
        <f>+INVERNALE!AC24</f>
        <v>0</v>
      </c>
      <c r="W34" s="76">
        <f>+INVERNALE!AD24</f>
        <v>0</v>
      </c>
      <c r="X34" s="42">
        <f aca="true" t="shared" si="1" ref="X34:AA37">+D34+H34+L34+P34+T34</f>
        <v>3140</v>
      </c>
      <c r="Y34" s="43">
        <f t="shared" si="1"/>
        <v>0</v>
      </c>
      <c r="Z34" s="44">
        <f t="shared" si="1"/>
        <v>0</v>
      </c>
      <c r="AA34" s="45">
        <f t="shared" si="1"/>
        <v>0</v>
      </c>
      <c r="AB34" s="31"/>
      <c r="AC34" s="32"/>
      <c r="AD34" s="32"/>
    </row>
    <row r="35" spans="1:30" ht="16.5" customHeight="1">
      <c r="A35" s="30"/>
      <c r="B35" s="173"/>
      <c r="C35" s="46" t="s">
        <v>19</v>
      </c>
      <c r="D35" s="77">
        <f>+INVERNALE!C47</f>
        <v>435</v>
      </c>
      <c r="E35" s="78">
        <f>+INVERNALE!D47</f>
        <v>0</v>
      </c>
      <c r="F35" s="78">
        <f>+INVERNALE!E47</f>
        <v>0</v>
      </c>
      <c r="G35" s="78">
        <f>+INVERNALE!F47</f>
        <v>0</v>
      </c>
      <c r="H35" s="77">
        <f>+INVERNALE!I47</f>
        <v>600</v>
      </c>
      <c r="I35" s="78">
        <f>+INVERNALE!J47</f>
        <v>0</v>
      </c>
      <c r="J35" s="78">
        <f>+INVERNALE!K47</f>
        <v>0</v>
      </c>
      <c r="K35" s="78">
        <f>+INVERNALE!L47</f>
        <v>0</v>
      </c>
      <c r="L35" s="77">
        <f>+INVERNALE!O47</f>
        <v>745</v>
      </c>
      <c r="M35" s="78">
        <f>+INVERNALE!P47</f>
        <v>0</v>
      </c>
      <c r="N35" s="78">
        <f>+INVERNALE!Q47</f>
        <v>0</v>
      </c>
      <c r="O35" s="78">
        <f>+INVERNALE!R47</f>
        <v>0</v>
      </c>
      <c r="P35" s="77">
        <f>+INVERNALE!U47</f>
        <v>590</v>
      </c>
      <c r="Q35" s="78">
        <f>+INVERNALE!V47</f>
        <v>0</v>
      </c>
      <c r="R35" s="78">
        <f>+INVERNALE!W47</f>
        <v>0</v>
      </c>
      <c r="S35" s="78">
        <f>+INVERNALE!X47</f>
        <v>0</v>
      </c>
      <c r="T35" s="77">
        <f>+INVERNALE!AA47</f>
        <v>710</v>
      </c>
      <c r="U35" s="78">
        <f>+INVERNALE!AB47</f>
        <v>0</v>
      </c>
      <c r="V35" s="78">
        <f>+INVERNALE!AC47</f>
        <v>0</v>
      </c>
      <c r="W35" s="78">
        <f>+INVERNALE!AD47</f>
        <v>0</v>
      </c>
      <c r="X35" s="42">
        <f t="shared" si="1"/>
        <v>3080</v>
      </c>
      <c r="Y35" s="50">
        <f t="shared" si="1"/>
        <v>0</v>
      </c>
      <c r="Z35" s="44">
        <f t="shared" si="1"/>
        <v>0</v>
      </c>
      <c r="AA35" s="45">
        <f t="shared" si="1"/>
        <v>0</v>
      </c>
      <c r="AB35" s="31"/>
      <c r="AC35" s="32"/>
      <c r="AD35" s="32"/>
    </row>
    <row r="36" spans="1:30" ht="16.5" customHeight="1">
      <c r="A36" s="30"/>
      <c r="B36" s="173"/>
      <c r="C36" s="46" t="s">
        <v>20</v>
      </c>
      <c r="D36" s="77">
        <f>+INVERNALE!C73</f>
        <v>730</v>
      </c>
      <c r="E36" s="78">
        <f>+INVERNALE!D73</f>
        <v>0</v>
      </c>
      <c r="F36" s="78">
        <f>+INVERNALE!E73</f>
        <v>0</v>
      </c>
      <c r="G36" s="78">
        <f>+INVERNALE!F73</f>
        <v>0</v>
      </c>
      <c r="H36" s="77">
        <f>+INVERNALE!I73</f>
        <v>570</v>
      </c>
      <c r="I36" s="78">
        <f>+INVERNALE!J73</f>
        <v>0</v>
      </c>
      <c r="J36" s="78">
        <f>+INVERNALE!K73</f>
        <v>0</v>
      </c>
      <c r="K36" s="78">
        <f>+INVERNALE!L73</f>
        <v>0</v>
      </c>
      <c r="L36" s="77">
        <f>+INVERNALE!O73</f>
        <v>520</v>
      </c>
      <c r="M36" s="78">
        <f>+INVERNALE!P73</f>
        <v>0</v>
      </c>
      <c r="N36" s="78">
        <f>+INVERNALE!Q73</f>
        <v>0</v>
      </c>
      <c r="O36" s="78">
        <f>+INVERNALE!R73</f>
        <v>0</v>
      </c>
      <c r="P36" s="77">
        <f>+INVERNALE!U73</f>
        <v>665</v>
      </c>
      <c r="Q36" s="78">
        <f>+INVERNALE!V73</f>
        <v>0</v>
      </c>
      <c r="R36" s="78">
        <f>+INVERNALE!W73</f>
        <v>0</v>
      </c>
      <c r="S36" s="78">
        <f>+INVERNALE!X73</f>
        <v>0</v>
      </c>
      <c r="T36" s="77">
        <f>+INVERNALE!AA73</f>
        <v>635</v>
      </c>
      <c r="U36" s="78">
        <f>+INVERNALE!AB73</f>
        <v>0</v>
      </c>
      <c r="V36" s="78">
        <f>+INVERNALE!AC73</f>
        <v>0</v>
      </c>
      <c r="W36" s="78">
        <f>+INVERNALE!AD73</f>
        <v>0</v>
      </c>
      <c r="X36" s="51">
        <f t="shared" si="1"/>
        <v>3120</v>
      </c>
      <c r="Y36" s="52">
        <f t="shared" si="1"/>
        <v>0</v>
      </c>
      <c r="Z36" s="53">
        <f t="shared" si="1"/>
        <v>0</v>
      </c>
      <c r="AA36" s="45">
        <f t="shared" si="1"/>
        <v>0</v>
      </c>
      <c r="AB36" s="31"/>
      <c r="AC36" s="32"/>
      <c r="AD36" s="32"/>
    </row>
    <row r="37" spans="1:30" ht="16.5" customHeight="1">
      <c r="A37" s="30"/>
      <c r="B37" s="173"/>
      <c r="C37" s="54" t="s">
        <v>21</v>
      </c>
      <c r="D37" s="79">
        <f>+INVERNALE!C98</f>
        <v>555</v>
      </c>
      <c r="E37" s="80">
        <f>+INVERNALE!D98</f>
        <v>0</v>
      </c>
      <c r="F37" s="80">
        <f>+INVERNALE!E98</f>
        <v>0</v>
      </c>
      <c r="G37" s="80">
        <f>+INVERNALE!F98</f>
        <v>0</v>
      </c>
      <c r="H37" s="79">
        <f>+INVERNALE!I98</f>
        <v>800</v>
      </c>
      <c r="I37" s="80">
        <f>+INVERNALE!J98</f>
        <v>0</v>
      </c>
      <c r="J37" s="80">
        <f>+INVERNALE!K98</f>
        <v>0</v>
      </c>
      <c r="K37" s="80">
        <f>+INVERNALE!L98</f>
        <v>0</v>
      </c>
      <c r="L37" s="79">
        <f>+INVERNALE!O98</f>
        <v>565</v>
      </c>
      <c r="M37" s="80">
        <f>+INVERNALE!P98</f>
        <v>0</v>
      </c>
      <c r="N37" s="80">
        <f>+INVERNALE!Q98</f>
        <v>0</v>
      </c>
      <c r="O37" s="80">
        <f>+INVERNALE!R98</f>
        <v>0</v>
      </c>
      <c r="P37" s="79">
        <f>+INVERNALE!U98</f>
        <v>490</v>
      </c>
      <c r="Q37" s="80">
        <f>+INVERNALE!V98</f>
        <v>0</v>
      </c>
      <c r="R37" s="80">
        <f>+INVERNALE!W98</f>
        <v>0</v>
      </c>
      <c r="S37" s="80">
        <f>+INVERNALE!X98</f>
        <v>0</v>
      </c>
      <c r="T37" s="79">
        <f>+INVERNALE!AA98</f>
        <v>705</v>
      </c>
      <c r="U37" s="80">
        <f>+INVERNALE!AB98</f>
        <v>0</v>
      </c>
      <c r="V37" s="80">
        <f>+INVERNALE!AC98</f>
        <v>0</v>
      </c>
      <c r="W37" s="80">
        <f>+INVERNALE!AD98</f>
        <v>0</v>
      </c>
      <c r="X37" s="58">
        <f t="shared" si="1"/>
        <v>3115</v>
      </c>
      <c r="Y37" s="59">
        <f t="shared" si="1"/>
        <v>0</v>
      </c>
      <c r="Z37" s="60">
        <f t="shared" si="1"/>
        <v>0</v>
      </c>
      <c r="AA37" s="61">
        <f t="shared" si="1"/>
        <v>0</v>
      </c>
      <c r="AB37" s="31"/>
      <c r="AC37" s="32"/>
      <c r="AD37" s="32"/>
    </row>
    <row r="38" spans="1:30" ht="16.5" customHeight="1">
      <c r="A38" s="30"/>
      <c r="B38" s="62"/>
      <c r="C38" s="62"/>
      <c r="D38" s="71"/>
      <c r="E38" s="72"/>
      <c r="F38" s="72"/>
      <c r="G38" s="72"/>
      <c r="H38" s="71"/>
      <c r="I38" s="72"/>
      <c r="J38" s="72"/>
      <c r="K38" s="72"/>
      <c r="L38" s="71"/>
      <c r="M38" s="72"/>
      <c r="N38" s="72"/>
      <c r="O38" s="72"/>
      <c r="P38" s="71"/>
      <c r="Q38" s="72"/>
      <c r="R38" s="72"/>
      <c r="S38" s="72"/>
      <c r="T38" s="71"/>
      <c r="U38" s="72"/>
      <c r="V38" s="72"/>
      <c r="W38" s="72"/>
      <c r="X38" s="66">
        <f>SUM(X34:X37)</f>
        <v>12455</v>
      </c>
      <c r="Y38" s="67">
        <f>SUM(Y34:Y37)</f>
        <v>0</v>
      </c>
      <c r="Z38" s="67">
        <f>SUM(Z34:Z37)</f>
        <v>0</v>
      </c>
      <c r="AA38" s="68">
        <f>SUM(AA34:AA37)</f>
        <v>0</v>
      </c>
      <c r="AB38" s="69"/>
      <c r="AC38" s="32"/>
      <c r="AD38" s="32"/>
    </row>
    <row r="39" spans="1:30" ht="12.75">
      <c r="A39" s="30"/>
      <c r="B39" s="62"/>
      <c r="C39" s="62"/>
      <c r="D39" s="71"/>
      <c r="E39" s="72"/>
      <c r="F39" s="72"/>
      <c r="G39" s="72"/>
      <c r="H39" s="71"/>
      <c r="I39" s="72"/>
      <c r="J39" s="72"/>
      <c r="K39" s="72"/>
      <c r="L39" s="71"/>
      <c r="M39" s="72"/>
      <c r="N39" s="72"/>
      <c r="O39" s="72"/>
      <c r="P39" s="71"/>
      <c r="Q39" s="72"/>
      <c r="R39" s="72"/>
      <c r="S39" s="72"/>
      <c r="T39" s="71"/>
      <c r="U39" s="72"/>
      <c r="V39" s="72"/>
      <c r="W39" s="72"/>
      <c r="X39" s="62"/>
      <c r="Y39" s="62"/>
      <c r="Z39" s="62"/>
      <c r="AA39" s="62"/>
      <c r="AB39" s="31"/>
      <c r="AC39" s="32"/>
      <c r="AD39" s="32"/>
    </row>
    <row r="40" spans="1:30" ht="13.5">
      <c r="A40" s="30"/>
      <c r="B40" s="62"/>
      <c r="C40" s="62"/>
      <c r="D40" s="71"/>
      <c r="E40" s="72"/>
      <c r="F40" s="72"/>
      <c r="G40" s="72"/>
      <c r="H40" s="71"/>
      <c r="I40" s="72"/>
      <c r="J40" s="72"/>
      <c r="K40" s="72"/>
      <c r="L40" s="81"/>
      <c r="M40" s="72"/>
      <c r="N40" s="72"/>
      <c r="O40" s="72"/>
      <c r="P40" s="71"/>
      <c r="Q40" s="72"/>
      <c r="R40" s="72"/>
      <c r="S40" s="72"/>
      <c r="T40" s="71"/>
      <c r="U40" s="72"/>
      <c r="V40" s="72"/>
      <c r="W40" s="72"/>
      <c r="X40" s="82"/>
      <c r="Y40" s="82"/>
      <c r="Z40" s="82"/>
      <c r="AA40" s="82"/>
      <c r="AB40" s="31"/>
      <c r="AC40" s="32"/>
      <c r="AD40" s="32"/>
    </row>
    <row r="41" spans="1:30" ht="16.5" customHeight="1">
      <c r="A41" s="30"/>
      <c r="B41" s="62"/>
      <c r="C41" s="62"/>
      <c r="D41" s="71"/>
      <c r="E41" s="72"/>
      <c r="F41" s="72"/>
      <c r="G41" s="72"/>
      <c r="H41" s="71"/>
      <c r="I41" s="72"/>
      <c r="J41" s="72"/>
      <c r="K41" s="72"/>
      <c r="L41" s="71"/>
      <c r="M41" s="72"/>
      <c r="N41" s="72"/>
      <c r="O41" s="72"/>
      <c r="P41" s="71"/>
      <c r="Q41" s="72"/>
      <c r="R41" s="72"/>
      <c r="S41" s="72"/>
      <c r="T41" s="71"/>
      <c r="U41" s="72"/>
      <c r="V41" s="72"/>
      <c r="W41" s="72"/>
      <c r="X41" s="168" t="s">
        <v>11</v>
      </c>
      <c r="Y41" s="168"/>
      <c r="Z41" s="168"/>
      <c r="AA41" s="168"/>
      <c r="AB41" s="31"/>
      <c r="AC41" s="32"/>
      <c r="AD41" s="32"/>
    </row>
    <row r="42" spans="1:30" ht="48" customHeight="1">
      <c r="A42" s="30"/>
      <c r="B42" s="62"/>
      <c r="C42" s="62"/>
      <c r="D42" s="71"/>
      <c r="E42" s="72"/>
      <c r="F42" s="72"/>
      <c r="G42" s="72"/>
      <c r="H42" s="71"/>
      <c r="I42" s="72"/>
      <c r="J42" s="72"/>
      <c r="K42" s="72"/>
      <c r="L42" s="71"/>
      <c r="M42" s="72"/>
      <c r="N42" s="72"/>
      <c r="O42" s="72"/>
      <c r="P42" s="71"/>
      <c r="Q42" s="72"/>
      <c r="R42" s="72"/>
      <c r="S42" s="72"/>
      <c r="T42" s="174" t="s">
        <v>23</v>
      </c>
      <c r="U42" s="174"/>
      <c r="V42" s="174"/>
      <c r="W42" s="72"/>
      <c r="X42" s="83" t="s">
        <v>12</v>
      </c>
      <c r="Y42" s="140" t="s">
        <v>14</v>
      </c>
      <c r="Z42" s="141" t="s">
        <v>13</v>
      </c>
      <c r="AA42" s="142" t="s">
        <v>15</v>
      </c>
      <c r="AB42" s="31"/>
      <c r="AC42" s="32"/>
      <c r="AD42" s="32"/>
    </row>
    <row r="43" spans="1:30" ht="27" customHeight="1">
      <c r="A43" s="30"/>
      <c r="B43" s="62"/>
      <c r="C43" s="62"/>
      <c r="D43" s="71"/>
      <c r="E43" s="72"/>
      <c r="F43" s="72"/>
      <c r="G43" s="72"/>
      <c r="H43" s="71"/>
      <c r="I43" s="72"/>
      <c r="J43" s="72"/>
      <c r="K43" s="72"/>
      <c r="L43" s="71"/>
      <c r="M43" s="72"/>
      <c r="N43" s="72"/>
      <c r="O43" s="72"/>
      <c r="P43" s="71"/>
      <c r="Q43" s="72"/>
      <c r="R43" s="72"/>
      <c r="S43" s="72"/>
      <c r="T43" s="174"/>
      <c r="U43" s="174"/>
      <c r="V43" s="174"/>
      <c r="W43" s="72"/>
      <c r="X43" s="84">
        <f>+X29+X38</f>
        <v>25201.5</v>
      </c>
      <c r="Y43" s="85">
        <f>+Y29+Y38</f>
        <v>0</v>
      </c>
      <c r="Z43" s="86">
        <f>+Z29+Z38</f>
        <v>0</v>
      </c>
      <c r="AA43" s="87">
        <f>+AA29+AA38</f>
        <v>0</v>
      </c>
      <c r="AB43" s="31"/>
      <c r="AC43" s="32"/>
      <c r="AD43" s="32"/>
    </row>
    <row r="44" spans="1:30" ht="12.75">
      <c r="A44" s="30"/>
      <c r="B44" s="70"/>
      <c r="C44" s="70"/>
      <c r="D44" s="10"/>
      <c r="E44" s="11"/>
      <c r="F44" s="11"/>
      <c r="G44" s="11"/>
      <c r="H44" s="10"/>
      <c r="I44" s="11"/>
      <c r="J44" s="11"/>
      <c r="K44" s="11"/>
      <c r="L44" s="10"/>
      <c r="M44" s="11"/>
      <c r="N44" s="11"/>
      <c r="O44" s="11"/>
      <c r="P44" s="10"/>
      <c r="Q44" s="11"/>
      <c r="R44" s="11"/>
      <c r="S44" s="11"/>
      <c r="T44" s="10"/>
      <c r="U44" s="11"/>
      <c r="V44" s="11"/>
      <c r="W44" s="11"/>
      <c r="X44" s="70"/>
      <c r="Y44" s="70"/>
      <c r="Z44" s="70"/>
      <c r="AA44" s="70"/>
      <c r="AB44" s="31"/>
      <c r="AC44" s="32"/>
      <c r="AD44" s="32"/>
    </row>
    <row r="45" spans="1:30" ht="12.75">
      <c r="A45" s="9"/>
      <c r="B45" s="1"/>
      <c r="C45" s="1"/>
      <c r="D45" s="10"/>
      <c r="E45" s="11"/>
      <c r="F45" s="11"/>
      <c r="G45" s="11"/>
      <c r="H45" s="10"/>
      <c r="I45" s="11"/>
      <c r="J45" s="11"/>
      <c r="K45" s="11"/>
      <c r="L45" s="10"/>
      <c r="M45" s="11"/>
      <c r="N45" s="11"/>
      <c r="O45" s="11"/>
      <c r="P45" s="10"/>
      <c r="Q45" s="11"/>
      <c r="R45" s="11"/>
      <c r="S45" s="11"/>
      <c r="T45" s="10"/>
      <c r="U45" s="11"/>
      <c r="V45" s="11"/>
      <c r="W45" s="11"/>
      <c r="X45" s="70"/>
      <c r="Y45" s="70"/>
      <c r="Z45" s="70"/>
      <c r="AA45" s="70"/>
      <c r="AB45" s="31"/>
      <c r="AC45" s="32"/>
      <c r="AD45" s="32"/>
    </row>
    <row r="46" spans="1:28" ht="12.75">
      <c r="A46" s="88"/>
      <c r="B46" s="89"/>
      <c r="C46" s="89"/>
      <c r="D46" s="90"/>
      <c r="E46" s="91"/>
      <c r="F46" s="91"/>
      <c r="G46" s="91"/>
      <c r="H46" s="90"/>
      <c r="I46" s="91"/>
      <c r="J46" s="91"/>
      <c r="K46" s="91"/>
      <c r="L46" s="90"/>
      <c r="M46" s="91"/>
      <c r="N46" s="91"/>
      <c r="O46" s="91"/>
      <c r="P46" s="90"/>
      <c r="Q46" s="91"/>
      <c r="R46" s="91"/>
      <c r="S46" s="91"/>
      <c r="T46" s="90"/>
      <c r="U46" s="91"/>
      <c r="V46" s="91"/>
      <c r="W46" s="91"/>
      <c r="X46" s="89"/>
      <c r="Y46" s="89"/>
      <c r="Z46" s="89"/>
      <c r="AA46" s="89"/>
      <c r="AB46" s="92"/>
    </row>
    <row r="47" spans="1:28" ht="12.75">
      <c r="A47" s="5"/>
      <c r="B47" s="5"/>
      <c r="C47" s="5"/>
      <c r="D47" s="6"/>
      <c r="E47" s="7"/>
      <c r="F47" s="7"/>
      <c r="G47" s="7"/>
      <c r="H47" s="6"/>
      <c r="I47" s="7"/>
      <c r="J47" s="7"/>
      <c r="K47" s="7"/>
      <c r="L47" s="6"/>
      <c r="M47" s="7"/>
      <c r="N47" s="7"/>
      <c r="O47" s="7"/>
      <c r="P47" s="6"/>
      <c r="Q47" s="7"/>
      <c r="R47" s="7"/>
      <c r="S47" s="7"/>
      <c r="T47" s="6"/>
      <c r="U47" s="7"/>
      <c r="V47" s="7"/>
      <c r="W47" s="7"/>
      <c r="X47" s="5"/>
      <c r="Y47" s="5"/>
      <c r="Z47" s="5"/>
      <c r="AA47" s="5"/>
      <c r="AB47" s="5"/>
    </row>
  </sheetData>
  <sheetProtection/>
  <mergeCells count="26">
    <mergeCell ref="I15:L15"/>
    <mergeCell ref="M15:W15"/>
    <mergeCell ref="F2:Y2"/>
    <mergeCell ref="I4:W4"/>
    <mergeCell ref="I13:L13"/>
    <mergeCell ref="M13:Z13"/>
    <mergeCell ref="T42:V43"/>
    <mergeCell ref="P23:S23"/>
    <mergeCell ref="T23:W23"/>
    <mergeCell ref="D32:G32"/>
    <mergeCell ref="H32:K32"/>
    <mergeCell ref="D23:G23"/>
    <mergeCell ref="L23:O23"/>
    <mergeCell ref="H23:K23"/>
    <mergeCell ref="L32:O32"/>
    <mergeCell ref="P32:S32"/>
    <mergeCell ref="X41:AA41"/>
    <mergeCell ref="B23:B24"/>
    <mergeCell ref="C23:C24"/>
    <mergeCell ref="T32:W32"/>
    <mergeCell ref="X23:AA23"/>
    <mergeCell ref="B34:B37"/>
    <mergeCell ref="B25:B28"/>
    <mergeCell ref="B32:B33"/>
    <mergeCell ref="C32:C33"/>
    <mergeCell ref="X32:AA32"/>
  </mergeCells>
  <printOptions horizontalCentered="1"/>
  <pageMargins left="0" right="0" top="0.7875" bottom="0.984027777777778" header="0.511805555555555" footer="0.51180555555555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80"/>
  </sheetPr>
  <dimension ref="A1:AF98"/>
  <sheetViews>
    <sheetView zoomScale="90" zoomScaleNormal="90" zoomScalePageLayoutView="0" workbookViewId="0" topLeftCell="A77">
      <selection activeCell="U77" sqref="U77:U98"/>
    </sheetView>
  </sheetViews>
  <sheetFormatPr defaultColWidth="9.140625" defaultRowHeight="12.75"/>
  <cols>
    <col min="1" max="1" width="0.85546875" style="93" customWidth="1"/>
    <col min="2" max="2" width="22.00390625" style="94" customWidth="1"/>
    <col min="3" max="3" width="4.7109375" style="95" customWidth="1"/>
    <col min="4" max="6" width="3.57421875" style="94" customWidth="1"/>
    <col min="7" max="7" width="0.85546875" style="93" customWidth="1"/>
    <col min="8" max="8" width="19.28125" style="94" customWidth="1"/>
    <col min="9" max="9" width="3.7109375" style="94" customWidth="1"/>
    <col min="10" max="12" width="3.57421875" style="94" customWidth="1"/>
    <col min="13" max="13" width="0.85546875" style="93" customWidth="1"/>
    <col min="14" max="14" width="19.28125" style="94" customWidth="1"/>
    <col min="15" max="15" width="4.140625" style="94" customWidth="1"/>
    <col min="16" max="18" width="3.57421875" style="94" customWidth="1"/>
    <col min="19" max="19" width="0.85546875" style="93" customWidth="1"/>
    <col min="20" max="20" width="19.28125" style="94" customWidth="1"/>
    <col min="21" max="21" width="4.00390625" style="95" customWidth="1"/>
    <col min="22" max="24" width="3.57421875" style="94" customWidth="1"/>
    <col min="25" max="25" width="0.85546875" style="93" customWidth="1"/>
    <col min="26" max="26" width="19.28125" style="94" customWidth="1"/>
    <col min="27" max="27" width="4.140625" style="94" customWidth="1"/>
    <col min="28" max="30" width="3.57421875" style="94" customWidth="1"/>
    <col min="31" max="31" width="0.85546875" style="94" customWidth="1"/>
    <col min="32" max="32" width="10.00390625" style="94" customWidth="1"/>
    <col min="33" max="16384" width="9.140625" style="94" customWidth="1"/>
  </cols>
  <sheetData>
    <row r="1" spans="1:30" s="97" customFormat="1" ht="13.5" customHeight="1">
      <c r="A1" s="96"/>
      <c r="B1" s="183" t="s">
        <v>169</v>
      </c>
      <c r="C1" s="183"/>
      <c r="D1" s="183"/>
      <c r="E1" s="183"/>
      <c r="F1" s="183"/>
      <c r="G1" s="143"/>
      <c r="H1" s="182" t="s">
        <v>7</v>
      </c>
      <c r="I1" s="182"/>
      <c r="J1" s="182"/>
      <c r="K1" s="182"/>
      <c r="L1" s="182"/>
      <c r="M1" s="143"/>
      <c r="N1" s="182" t="s">
        <v>8</v>
      </c>
      <c r="O1" s="182"/>
      <c r="P1" s="182"/>
      <c r="Q1" s="182"/>
      <c r="R1" s="182"/>
      <c r="S1" s="143"/>
      <c r="T1" s="182" t="s">
        <v>9</v>
      </c>
      <c r="U1" s="182"/>
      <c r="V1" s="182"/>
      <c r="W1" s="182"/>
      <c r="X1" s="182"/>
      <c r="Y1" s="143"/>
      <c r="Z1" s="182" t="s">
        <v>10</v>
      </c>
      <c r="AA1" s="182"/>
      <c r="AB1" s="182"/>
      <c r="AC1" s="182"/>
      <c r="AD1" s="182"/>
    </row>
    <row r="2" spans="1:30" s="97" customFormat="1" ht="2.25" customHeight="1">
      <c r="A2" s="96"/>
      <c r="B2" s="145"/>
      <c r="C2" s="145"/>
      <c r="D2" s="145"/>
      <c r="E2" s="145"/>
      <c r="F2" s="145"/>
      <c r="G2" s="96"/>
      <c r="H2" s="145"/>
      <c r="I2" s="145"/>
      <c r="J2" s="145"/>
      <c r="K2" s="145"/>
      <c r="L2" s="145"/>
      <c r="M2" s="96"/>
      <c r="N2" s="145"/>
      <c r="O2" s="145"/>
      <c r="P2" s="145"/>
      <c r="Q2" s="145"/>
      <c r="R2" s="145"/>
      <c r="S2" s="96"/>
      <c r="T2" s="145"/>
      <c r="U2" s="145"/>
      <c r="V2" s="145"/>
      <c r="W2" s="145"/>
      <c r="X2" s="145"/>
      <c r="Y2" s="96"/>
      <c r="Z2" s="98"/>
      <c r="AA2" s="98"/>
      <c r="AB2" s="98"/>
      <c r="AC2" s="98"/>
      <c r="AD2" s="98"/>
    </row>
    <row r="3" spans="1:30" s="97" customFormat="1" ht="46.5" customHeight="1">
      <c r="A3" s="96"/>
      <c r="B3" s="146" t="s">
        <v>24</v>
      </c>
      <c r="C3" s="99" t="s">
        <v>25</v>
      </c>
      <c r="D3" s="147" t="s">
        <v>14</v>
      </c>
      <c r="E3" s="147" t="s">
        <v>16</v>
      </c>
      <c r="F3" s="147" t="s">
        <v>15</v>
      </c>
      <c r="G3" s="100"/>
      <c r="H3" s="146" t="s">
        <v>24</v>
      </c>
      <c r="I3" s="99" t="s">
        <v>25</v>
      </c>
      <c r="J3" s="147" t="s">
        <v>14</v>
      </c>
      <c r="K3" s="147" t="s">
        <v>16</v>
      </c>
      <c r="L3" s="147" t="s">
        <v>15</v>
      </c>
      <c r="M3" s="100"/>
      <c r="N3" s="146" t="s">
        <v>24</v>
      </c>
      <c r="O3" s="99" t="s">
        <v>25</v>
      </c>
      <c r="P3" s="147" t="s">
        <v>14</v>
      </c>
      <c r="Q3" s="147" t="s">
        <v>16</v>
      </c>
      <c r="R3" s="147" t="s">
        <v>15</v>
      </c>
      <c r="S3" s="100"/>
      <c r="T3" s="146" t="s">
        <v>24</v>
      </c>
      <c r="U3" s="99" t="s">
        <v>25</v>
      </c>
      <c r="V3" s="147" t="s">
        <v>14</v>
      </c>
      <c r="W3" s="147" t="s">
        <v>16</v>
      </c>
      <c r="X3" s="147" t="s">
        <v>15</v>
      </c>
      <c r="Y3" s="100"/>
      <c r="Z3" s="146" t="s">
        <v>24</v>
      </c>
      <c r="AA3" s="99" t="s">
        <v>25</v>
      </c>
      <c r="AB3" s="147" t="s">
        <v>14</v>
      </c>
      <c r="AC3" s="147" t="s">
        <v>16</v>
      </c>
      <c r="AD3" s="147" t="s">
        <v>15</v>
      </c>
    </row>
    <row r="4" spans="1:31" s="97" customFormat="1" ht="11.25" customHeight="1">
      <c r="A4" s="96"/>
      <c r="B4" s="148" t="s">
        <v>26</v>
      </c>
      <c r="C4" s="102">
        <v>60</v>
      </c>
      <c r="D4" s="105"/>
      <c r="E4" s="104"/>
      <c r="F4" s="104"/>
      <c r="G4" s="96"/>
      <c r="H4" s="148" t="s">
        <v>27</v>
      </c>
      <c r="I4" s="102">
        <v>40</v>
      </c>
      <c r="J4" s="105"/>
      <c r="K4" s="105"/>
      <c r="L4" s="105"/>
      <c r="M4" s="96"/>
      <c r="N4" s="148" t="s">
        <v>26</v>
      </c>
      <c r="O4" s="102">
        <v>80</v>
      </c>
      <c r="P4" s="105"/>
      <c r="Q4" s="105"/>
      <c r="R4" s="105"/>
      <c r="S4" s="96"/>
      <c r="T4" s="148" t="s">
        <v>28</v>
      </c>
      <c r="U4" s="102">
        <v>80</v>
      </c>
      <c r="V4" s="105"/>
      <c r="W4" s="105"/>
      <c r="X4" s="105"/>
      <c r="Y4" s="96"/>
      <c r="Z4" s="148" t="s">
        <v>27</v>
      </c>
      <c r="AA4" s="102">
        <v>40</v>
      </c>
      <c r="AB4" s="105"/>
      <c r="AC4" s="105"/>
      <c r="AD4" s="105"/>
      <c r="AE4" s="101"/>
    </row>
    <row r="5" spans="1:31" s="97" customFormat="1" ht="11.25" customHeight="1">
      <c r="A5" s="96"/>
      <c r="B5" s="148" t="s">
        <v>29</v>
      </c>
      <c r="C5" s="102">
        <v>50</v>
      </c>
      <c r="D5" s="105"/>
      <c r="E5" s="104"/>
      <c r="F5" s="104"/>
      <c r="G5" s="96"/>
      <c r="H5" s="148" t="s">
        <v>30</v>
      </c>
      <c r="I5" s="102">
        <v>20</v>
      </c>
      <c r="J5" s="105"/>
      <c r="K5" s="105"/>
      <c r="L5" s="105"/>
      <c r="M5" s="96"/>
      <c r="N5" s="148" t="s">
        <v>31</v>
      </c>
      <c r="O5" s="102">
        <v>40</v>
      </c>
      <c r="P5" s="105"/>
      <c r="Q5" s="105"/>
      <c r="R5" s="105"/>
      <c r="S5" s="96"/>
      <c r="T5" s="148" t="s">
        <v>32</v>
      </c>
      <c r="U5" s="102">
        <v>30</v>
      </c>
      <c r="V5" s="105"/>
      <c r="W5" s="105"/>
      <c r="X5" s="105"/>
      <c r="Y5" s="96"/>
      <c r="Z5" s="148" t="s">
        <v>33</v>
      </c>
      <c r="AA5" s="102">
        <v>80</v>
      </c>
      <c r="AB5" s="105"/>
      <c r="AC5" s="105"/>
      <c r="AD5" s="105"/>
      <c r="AE5" s="101"/>
    </row>
    <row r="6" spans="1:31" s="97" customFormat="1" ht="11.25" customHeight="1">
      <c r="A6" s="96"/>
      <c r="B6" s="148" t="s">
        <v>34</v>
      </c>
      <c r="C6" s="102">
        <v>50</v>
      </c>
      <c r="D6" s="105"/>
      <c r="E6" s="104"/>
      <c r="F6" s="104"/>
      <c r="G6" s="96"/>
      <c r="H6" s="148" t="s">
        <v>35</v>
      </c>
      <c r="I6" s="102">
        <v>5</v>
      </c>
      <c r="J6" s="105"/>
      <c r="K6" s="105"/>
      <c r="L6" s="105"/>
      <c r="M6" s="96"/>
      <c r="N6" s="148" t="s">
        <v>36</v>
      </c>
      <c r="O6" s="102">
        <v>25</v>
      </c>
      <c r="P6" s="105"/>
      <c r="Q6" s="105"/>
      <c r="R6" s="105"/>
      <c r="S6" s="96"/>
      <c r="T6" s="148" t="s">
        <v>29</v>
      </c>
      <c r="U6" s="102">
        <v>50</v>
      </c>
      <c r="V6" s="105"/>
      <c r="W6" s="105"/>
      <c r="X6" s="105"/>
      <c r="Y6" s="96"/>
      <c r="Z6" s="148" t="s">
        <v>29</v>
      </c>
      <c r="AA6" s="102">
        <v>50</v>
      </c>
      <c r="AB6" s="105"/>
      <c r="AC6" s="105"/>
      <c r="AD6" s="105"/>
      <c r="AE6" s="101"/>
    </row>
    <row r="7" spans="1:31" s="97" customFormat="1" ht="11.25" customHeight="1">
      <c r="A7" s="96"/>
      <c r="B7" s="148" t="s">
        <v>37</v>
      </c>
      <c r="C7" s="102" t="s">
        <v>38</v>
      </c>
      <c r="D7" s="105"/>
      <c r="E7" s="104"/>
      <c r="F7" s="104"/>
      <c r="G7" s="96"/>
      <c r="H7" s="148" t="s">
        <v>39</v>
      </c>
      <c r="I7" s="102">
        <v>5</v>
      </c>
      <c r="J7" s="105"/>
      <c r="K7" s="105"/>
      <c r="L7" s="105"/>
      <c r="M7" s="96"/>
      <c r="N7" s="148" t="s">
        <v>29</v>
      </c>
      <c r="O7" s="102">
        <v>50</v>
      </c>
      <c r="P7" s="105"/>
      <c r="Q7" s="105"/>
      <c r="R7" s="105"/>
      <c r="S7" s="96"/>
      <c r="T7" s="148" t="s">
        <v>37</v>
      </c>
      <c r="U7" s="102" t="s">
        <v>38</v>
      </c>
      <c r="V7" s="105"/>
      <c r="W7" s="105"/>
      <c r="X7" s="105"/>
      <c r="Y7" s="96"/>
      <c r="Z7" s="148" t="s">
        <v>37</v>
      </c>
      <c r="AA7" s="102" t="s">
        <v>38</v>
      </c>
      <c r="AB7" s="105"/>
      <c r="AC7" s="105"/>
      <c r="AD7" s="105"/>
      <c r="AE7" s="101"/>
    </row>
    <row r="8" spans="1:31" s="97" customFormat="1" ht="11.25" customHeight="1">
      <c r="A8" s="96"/>
      <c r="B8" s="148" t="s">
        <v>40</v>
      </c>
      <c r="C8" s="102">
        <v>5</v>
      </c>
      <c r="D8" s="105"/>
      <c r="E8" s="104"/>
      <c r="F8" s="104"/>
      <c r="G8" s="96"/>
      <c r="H8" s="148" t="s">
        <v>41</v>
      </c>
      <c r="I8" s="102">
        <v>5</v>
      </c>
      <c r="J8" s="105"/>
      <c r="K8" s="105"/>
      <c r="L8" s="105"/>
      <c r="M8" s="96"/>
      <c r="N8" s="149" t="s">
        <v>37</v>
      </c>
      <c r="O8" s="111" t="s">
        <v>38</v>
      </c>
      <c r="P8" s="153"/>
      <c r="Q8" s="153"/>
      <c r="R8" s="153"/>
      <c r="S8" s="96"/>
      <c r="T8" s="148" t="s">
        <v>42</v>
      </c>
      <c r="U8" s="102">
        <v>5</v>
      </c>
      <c r="V8" s="105"/>
      <c r="W8" s="105"/>
      <c r="X8" s="105"/>
      <c r="Y8" s="96"/>
      <c r="Z8" s="148" t="s">
        <v>40</v>
      </c>
      <c r="AA8" s="102">
        <v>5</v>
      </c>
      <c r="AB8" s="105"/>
      <c r="AC8" s="105"/>
      <c r="AD8" s="105"/>
      <c r="AE8" s="101"/>
    </row>
    <row r="9" spans="1:31" s="97" customFormat="1" ht="11.25" customHeight="1">
      <c r="A9" s="96"/>
      <c r="B9" s="148" t="s">
        <v>43</v>
      </c>
      <c r="C9" s="102">
        <v>5</v>
      </c>
      <c r="D9" s="105"/>
      <c r="E9" s="104"/>
      <c r="F9" s="104"/>
      <c r="G9" s="96"/>
      <c r="H9" s="148" t="s">
        <v>44</v>
      </c>
      <c r="I9" s="102">
        <v>15</v>
      </c>
      <c r="J9" s="105"/>
      <c r="K9" s="105"/>
      <c r="L9" s="105"/>
      <c r="M9" s="181"/>
      <c r="N9" s="148" t="s">
        <v>40</v>
      </c>
      <c r="O9" s="102">
        <v>5</v>
      </c>
      <c r="P9" s="153"/>
      <c r="Q9" s="153"/>
      <c r="R9" s="153"/>
      <c r="S9" s="96"/>
      <c r="T9" s="148" t="s">
        <v>43</v>
      </c>
      <c r="U9" s="102">
        <v>5</v>
      </c>
      <c r="V9" s="105"/>
      <c r="W9" s="105"/>
      <c r="X9" s="105"/>
      <c r="Y9" s="96"/>
      <c r="Z9" s="148" t="s">
        <v>43</v>
      </c>
      <c r="AA9" s="102">
        <v>5</v>
      </c>
      <c r="AB9" s="105"/>
      <c r="AC9" s="105"/>
      <c r="AD9" s="105"/>
      <c r="AE9" s="101"/>
    </row>
    <row r="10" spans="1:31" s="97" customFormat="1" ht="25.5">
      <c r="A10" s="96"/>
      <c r="B10" s="148" t="s">
        <v>45</v>
      </c>
      <c r="C10" s="102">
        <v>70</v>
      </c>
      <c r="D10" s="105"/>
      <c r="E10" s="104"/>
      <c r="F10" s="104"/>
      <c r="G10" s="96"/>
      <c r="H10" s="148" t="s">
        <v>37</v>
      </c>
      <c r="I10" s="102" t="s">
        <v>38</v>
      </c>
      <c r="J10" s="105"/>
      <c r="K10" s="105"/>
      <c r="L10" s="105"/>
      <c r="M10" s="181"/>
      <c r="N10" s="148" t="s">
        <v>43</v>
      </c>
      <c r="O10" s="102">
        <v>5</v>
      </c>
      <c r="P10" s="105"/>
      <c r="Q10" s="105"/>
      <c r="R10" s="105"/>
      <c r="S10" s="96"/>
      <c r="T10" s="154" t="s">
        <v>46</v>
      </c>
      <c r="U10" s="102">
        <v>70</v>
      </c>
      <c r="V10" s="105"/>
      <c r="W10" s="105"/>
      <c r="X10" s="105"/>
      <c r="Y10" s="96"/>
      <c r="Z10" s="148" t="s">
        <v>47</v>
      </c>
      <c r="AA10" s="102">
        <v>60</v>
      </c>
      <c r="AB10" s="105"/>
      <c r="AC10" s="105"/>
      <c r="AD10" s="105"/>
      <c r="AE10" s="101"/>
    </row>
    <row r="11" spans="1:31" s="97" customFormat="1" ht="11.25" customHeight="1">
      <c r="A11" s="96"/>
      <c r="B11" s="148" t="s">
        <v>48</v>
      </c>
      <c r="C11" s="102" t="s">
        <v>38</v>
      </c>
      <c r="D11" s="105"/>
      <c r="E11" s="104"/>
      <c r="F11" s="104"/>
      <c r="G11" s="96"/>
      <c r="H11" s="148" t="s">
        <v>29</v>
      </c>
      <c r="I11" s="102">
        <v>5</v>
      </c>
      <c r="J11" s="105"/>
      <c r="K11" s="105"/>
      <c r="L11" s="105"/>
      <c r="M11" s="96"/>
      <c r="N11" s="148" t="s">
        <v>49</v>
      </c>
      <c r="O11" s="102">
        <v>70</v>
      </c>
      <c r="P11" s="105"/>
      <c r="Q11" s="105"/>
      <c r="R11" s="105"/>
      <c r="S11" s="96"/>
      <c r="T11" s="148" t="s">
        <v>50</v>
      </c>
      <c r="U11" s="102" t="s">
        <v>38</v>
      </c>
      <c r="V11" s="105"/>
      <c r="W11" s="105"/>
      <c r="X11" s="105"/>
      <c r="Y11" s="96"/>
      <c r="Z11" s="148" t="s">
        <v>43</v>
      </c>
      <c r="AA11" s="102">
        <v>5</v>
      </c>
      <c r="AB11" s="105"/>
      <c r="AC11" s="105"/>
      <c r="AD11" s="105"/>
      <c r="AE11" s="101"/>
    </row>
    <row r="12" spans="1:31" s="97" customFormat="1" ht="21" customHeight="1">
      <c r="A12" s="96"/>
      <c r="B12" s="148" t="s">
        <v>37</v>
      </c>
      <c r="C12" s="102" t="s">
        <v>38</v>
      </c>
      <c r="D12" s="105"/>
      <c r="E12" s="104"/>
      <c r="F12" s="104"/>
      <c r="G12" s="96"/>
      <c r="H12" s="148" t="s">
        <v>40</v>
      </c>
      <c r="I12" s="102">
        <v>5</v>
      </c>
      <c r="J12" s="105"/>
      <c r="K12" s="105"/>
      <c r="L12" s="105"/>
      <c r="M12" s="96"/>
      <c r="N12" s="148" t="s">
        <v>51</v>
      </c>
      <c r="O12" s="102">
        <v>50</v>
      </c>
      <c r="P12" s="105"/>
      <c r="Q12" s="105"/>
      <c r="R12" s="105"/>
      <c r="S12" s="96"/>
      <c r="T12" s="148" t="s">
        <v>52</v>
      </c>
      <c r="U12" s="102" t="s">
        <v>38</v>
      </c>
      <c r="V12" s="105"/>
      <c r="W12" s="105"/>
      <c r="X12" s="105"/>
      <c r="Y12" s="96"/>
      <c r="Z12" s="148" t="s">
        <v>53</v>
      </c>
      <c r="AA12" s="102">
        <v>40</v>
      </c>
      <c r="AB12" s="105"/>
      <c r="AC12" s="105"/>
      <c r="AD12" s="105"/>
      <c r="AE12" s="101"/>
    </row>
    <row r="13" spans="1:31" s="97" customFormat="1" ht="11.25" customHeight="1">
      <c r="A13" s="96"/>
      <c r="B13" s="148" t="s">
        <v>54</v>
      </c>
      <c r="C13" s="102" t="s">
        <v>38</v>
      </c>
      <c r="D13" s="105"/>
      <c r="E13" s="104"/>
      <c r="F13" s="104"/>
      <c r="G13" s="96"/>
      <c r="H13" s="148" t="s">
        <v>43</v>
      </c>
      <c r="I13" s="102">
        <v>5</v>
      </c>
      <c r="J13" s="105"/>
      <c r="K13" s="105"/>
      <c r="L13" s="105"/>
      <c r="M13" s="96"/>
      <c r="N13" s="148" t="s">
        <v>35</v>
      </c>
      <c r="O13" s="102">
        <v>100</v>
      </c>
      <c r="P13" s="105"/>
      <c r="Q13" s="105"/>
      <c r="R13" s="105"/>
      <c r="S13" s="96"/>
      <c r="T13" s="148" t="s">
        <v>37</v>
      </c>
      <c r="U13" s="102" t="s">
        <v>38</v>
      </c>
      <c r="V13" s="105"/>
      <c r="W13" s="105"/>
      <c r="X13" s="105"/>
      <c r="Y13" s="96"/>
      <c r="Z13" s="148" t="s">
        <v>55</v>
      </c>
      <c r="AA13" s="102" t="s">
        <v>38</v>
      </c>
      <c r="AB13" s="105"/>
      <c r="AC13" s="105"/>
      <c r="AD13" s="105"/>
      <c r="AE13" s="101"/>
    </row>
    <row r="14" spans="1:31" s="97" customFormat="1" ht="21" customHeight="1">
      <c r="A14" s="96"/>
      <c r="B14" s="148" t="s">
        <v>56</v>
      </c>
      <c r="C14" s="102" t="s">
        <v>38</v>
      </c>
      <c r="D14" s="105"/>
      <c r="E14" s="104"/>
      <c r="F14" s="104"/>
      <c r="G14" s="96"/>
      <c r="H14" s="148" t="s">
        <v>57</v>
      </c>
      <c r="I14" s="102">
        <v>150</v>
      </c>
      <c r="J14" s="105"/>
      <c r="K14" s="105"/>
      <c r="L14" s="105"/>
      <c r="M14" s="96"/>
      <c r="N14" s="148" t="s">
        <v>37</v>
      </c>
      <c r="O14" s="102" t="s">
        <v>38</v>
      </c>
      <c r="P14" s="105"/>
      <c r="Q14" s="105"/>
      <c r="R14" s="105"/>
      <c r="S14" s="96"/>
      <c r="T14" s="148" t="s">
        <v>40</v>
      </c>
      <c r="U14" s="102">
        <v>5</v>
      </c>
      <c r="V14" s="105"/>
      <c r="W14" s="105"/>
      <c r="X14" s="105"/>
      <c r="Y14" s="96"/>
      <c r="Z14" s="148" t="s">
        <v>58</v>
      </c>
      <c r="AA14" s="102">
        <v>100</v>
      </c>
      <c r="AB14" s="105"/>
      <c r="AC14" s="105"/>
      <c r="AD14" s="105"/>
      <c r="AE14" s="101"/>
    </row>
    <row r="15" spans="1:31" s="97" customFormat="1" ht="11.25" customHeight="1">
      <c r="A15" s="96"/>
      <c r="B15" s="149" t="s">
        <v>59</v>
      </c>
      <c r="C15" s="150">
        <v>5</v>
      </c>
      <c r="D15" s="105"/>
      <c r="E15" s="104"/>
      <c r="F15" s="104"/>
      <c r="G15" s="186"/>
      <c r="H15" s="148" t="s">
        <v>29</v>
      </c>
      <c r="I15" s="102">
        <v>50</v>
      </c>
      <c r="J15" s="105"/>
      <c r="K15" s="105"/>
      <c r="L15" s="105"/>
      <c r="M15" s="96"/>
      <c r="N15" s="148" t="s">
        <v>40</v>
      </c>
      <c r="O15" s="102">
        <v>5</v>
      </c>
      <c r="P15" s="105"/>
      <c r="Q15" s="105"/>
      <c r="R15" s="105"/>
      <c r="S15" s="96"/>
      <c r="T15" s="148" t="s">
        <v>60</v>
      </c>
      <c r="U15" s="102">
        <v>80</v>
      </c>
      <c r="V15" s="105"/>
      <c r="W15" s="105"/>
      <c r="X15" s="105"/>
      <c r="Y15" s="96"/>
      <c r="Z15" s="148" t="s">
        <v>40</v>
      </c>
      <c r="AA15" s="102">
        <v>5</v>
      </c>
      <c r="AB15" s="105"/>
      <c r="AC15" s="105"/>
      <c r="AD15" s="105"/>
      <c r="AE15" s="101"/>
    </row>
    <row r="16" spans="1:31" s="97" customFormat="1" ht="12.75" customHeight="1">
      <c r="A16" s="96"/>
      <c r="B16" s="148" t="s">
        <v>40</v>
      </c>
      <c r="C16" s="102">
        <v>5</v>
      </c>
      <c r="D16" s="105"/>
      <c r="E16" s="104"/>
      <c r="F16" s="104"/>
      <c r="G16" s="186"/>
      <c r="H16" s="148" t="s">
        <v>61</v>
      </c>
      <c r="I16" s="102">
        <v>30</v>
      </c>
      <c r="J16" s="105"/>
      <c r="K16" s="105"/>
      <c r="L16" s="105"/>
      <c r="M16" s="96"/>
      <c r="N16" s="148" t="s">
        <v>62</v>
      </c>
      <c r="O16" s="102">
        <v>50</v>
      </c>
      <c r="P16" s="105"/>
      <c r="Q16" s="105"/>
      <c r="R16" s="105"/>
      <c r="S16" s="96"/>
      <c r="T16" s="148" t="s">
        <v>41</v>
      </c>
      <c r="U16" s="102">
        <v>70</v>
      </c>
      <c r="V16" s="105"/>
      <c r="W16" s="105"/>
      <c r="X16" s="105"/>
      <c r="Y16" s="96"/>
      <c r="Z16" s="148" t="s">
        <v>37</v>
      </c>
      <c r="AA16" s="102" t="s">
        <v>38</v>
      </c>
      <c r="AB16" s="105"/>
      <c r="AC16" s="105"/>
      <c r="AD16" s="105"/>
      <c r="AE16" s="101"/>
    </row>
    <row r="17" spans="1:31" s="97" customFormat="1" ht="11.25" customHeight="1">
      <c r="A17" s="96"/>
      <c r="B17" s="148" t="s">
        <v>63</v>
      </c>
      <c r="C17" s="102">
        <v>150</v>
      </c>
      <c r="D17" s="105"/>
      <c r="E17" s="104"/>
      <c r="F17" s="104"/>
      <c r="G17" s="96"/>
      <c r="H17" s="148" t="s">
        <v>64</v>
      </c>
      <c r="I17" s="102" t="s">
        <v>38</v>
      </c>
      <c r="J17" s="105"/>
      <c r="K17" s="105"/>
      <c r="L17" s="105"/>
      <c r="M17" s="96"/>
      <c r="N17" s="148" t="s">
        <v>65</v>
      </c>
      <c r="O17" s="102">
        <v>150</v>
      </c>
      <c r="P17" s="104"/>
      <c r="Q17" s="104"/>
      <c r="R17" s="105"/>
      <c r="S17" s="96"/>
      <c r="T17" s="148" t="s">
        <v>66</v>
      </c>
      <c r="U17" s="102" t="s">
        <v>38</v>
      </c>
      <c r="V17" s="105"/>
      <c r="W17" s="105"/>
      <c r="X17" s="105"/>
      <c r="Y17" s="96"/>
      <c r="Z17" s="148" t="s">
        <v>62</v>
      </c>
      <c r="AA17" s="102">
        <v>50</v>
      </c>
      <c r="AB17" s="105"/>
      <c r="AC17" s="105"/>
      <c r="AD17" s="105"/>
      <c r="AE17" s="101"/>
    </row>
    <row r="18" spans="1:31" s="97" customFormat="1" ht="11.25" customHeight="1">
      <c r="A18" s="96"/>
      <c r="B18" s="148" t="s">
        <v>67</v>
      </c>
      <c r="C18" s="102" t="s">
        <v>38</v>
      </c>
      <c r="D18" s="105"/>
      <c r="E18" s="104"/>
      <c r="F18" s="104"/>
      <c r="G18" s="96"/>
      <c r="H18" s="148" t="s">
        <v>40</v>
      </c>
      <c r="I18" s="102">
        <v>5</v>
      </c>
      <c r="J18" s="105"/>
      <c r="K18" s="105"/>
      <c r="L18" s="105"/>
      <c r="M18" s="96"/>
      <c r="N18" s="148"/>
      <c r="O18" s="102"/>
      <c r="P18" s="105"/>
      <c r="Q18" s="105"/>
      <c r="R18" s="105"/>
      <c r="S18" s="96"/>
      <c r="T18" s="148" t="s">
        <v>68</v>
      </c>
      <c r="U18" s="102">
        <v>150</v>
      </c>
      <c r="V18" s="105"/>
      <c r="W18" s="105"/>
      <c r="X18" s="105"/>
      <c r="Y18" s="96"/>
      <c r="Z18" s="148" t="s">
        <v>69</v>
      </c>
      <c r="AA18" s="102">
        <v>150</v>
      </c>
      <c r="AB18" s="105"/>
      <c r="AC18" s="105"/>
      <c r="AD18" s="105"/>
      <c r="AE18" s="101"/>
    </row>
    <row r="19" spans="1:31" s="97" customFormat="1" ht="11.25" customHeight="1">
      <c r="A19" s="96"/>
      <c r="B19" s="148" t="s">
        <v>70</v>
      </c>
      <c r="C19" s="102">
        <v>50</v>
      </c>
      <c r="D19" s="105"/>
      <c r="E19" s="104"/>
      <c r="F19" s="104"/>
      <c r="G19" s="96"/>
      <c r="H19" s="148" t="s">
        <v>71</v>
      </c>
      <c r="I19" s="102" t="s">
        <v>38</v>
      </c>
      <c r="J19" s="105"/>
      <c r="K19" s="105"/>
      <c r="L19" s="105"/>
      <c r="M19" s="96"/>
      <c r="N19" s="148"/>
      <c r="O19" s="102"/>
      <c r="P19" s="105"/>
      <c r="Q19" s="105"/>
      <c r="R19" s="105"/>
      <c r="S19" s="96"/>
      <c r="T19" s="148" t="s">
        <v>40</v>
      </c>
      <c r="U19" s="102">
        <v>5</v>
      </c>
      <c r="V19" s="105"/>
      <c r="W19" s="105"/>
      <c r="X19" s="105"/>
      <c r="Y19" s="96"/>
      <c r="Z19" s="148"/>
      <c r="AA19" s="102"/>
      <c r="AB19" s="105"/>
      <c r="AC19" s="105"/>
      <c r="AD19" s="105"/>
      <c r="AE19" s="101"/>
    </row>
    <row r="20" spans="1:31" s="97" customFormat="1" ht="11.25" customHeight="1">
      <c r="A20" s="96"/>
      <c r="B20" s="148" t="s">
        <v>35</v>
      </c>
      <c r="C20" s="102">
        <v>50</v>
      </c>
      <c r="D20" s="105"/>
      <c r="E20" s="104"/>
      <c r="F20" s="104"/>
      <c r="G20" s="96"/>
      <c r="H20" s="148" t="s">
        <v>72</v>
      </c>
      <c r="I20" s="102">
        <v>125</v>
      </c>
      <c r="J20" s="105"/>
      <c r="K20" s="105"/>
      <c r="L20" s="105"/>
      <c r="M20" s="96"/>
      <c r="N20" s="148"/>
      <c r="O20" s="102"/>
      <c r="P20" s="105"/>
      <c r="Q20" s="105"/>
      <c r="R20" s="105"/>
      <c r="S20" s="96"/>
      <c r="T20" s="148" t="s">
        <v>62</v>
      </c>
      <c r="U20" s="102">
        <v>50</v>
      </c>
      <c r="V20" s="105"/>
      <c r="W20" s="105"/>
      <c r="X20" s="105"/>
      <c r="Y20" s="96"/>
      <c r="Z20" s="148"/>
      <c r="AA20" s="102"/>
      <c r="AB20" s="105"/>
      <c r="AC20" s="105"/>
      <c r="AD20" s="105"/>
      <c r="AE20" s="101"/>
    </row>
    <row r="21" spans="1:31" s="97" customFormat="1" ht="11.25" customHeight="1">
      <c r="A21" s="96"/>
      <c r="B21" s="148" t="s">
        <v>40</v>
      </c>
      <c r="C21" s="102">
        <v>5</v>
      </c>
      <c r="D21" s="105"/>
      <c r="E21" s="104"/>
      <c r="F21" s="104"/>
      <c r="G21" s="96"/>
      <c r="H21" s="148"/>
      <c r="I21" s="102"/>
      <c r="J21" s="105"/>
      <c r="K21" s="105"/>
      <c r="L21" s="105"/>
      <c r="M21" s="96"/>
      <c r="N21" s="148"/>
      <c r="O21" s="102"/>
      <c r="P21" s="105"/>
      <c r="Q21" s="105"/>
      <c r="R21" s="105"/>
      <c r="S21" s="96"/>
      <c r="T21" s="148" t="s">
        <v>69</v>
      </c>
      <c r="U21" s="102">
        <v>150</v>
      </c>
      <c r="V21" s="105"/>
      <c r="W21" s="105"/>
      <c r="X21" s="105"/>
      <c r="Y21" s="96"/>
      <c r="Z21" s="148"/>
      <c r="AA21" s="102"/>
      <c r="AB21" s="105"/>
      <c r="AC21" s="105"/>
      <c r="AD21" s="105"/>
      <c r="AE21" s="101"/>
    </row>
    <row r="22" spans="1:31" s="97" customFormat="1" ht="11.25" customHeight="1">
      <c r="A22" s="96"/>
      <c r="B22" s="148" t="s">
        <v>62</v>
      </c>
      <c r="C22" s="102">
        <v>50</v>
      </c>
      <c r="D22" s="105"/>
      <c r="E22" s="104"/>
      <c r="F22" s="104"/>
      <c r="G22" s="96"/>
      <c r="H22" s="148"/>
      <c r="I22" s="102"/>
      <c r="J22" s="105"/>
      <c r="K22" s="105"/>
      <c r="L22" s="105"/>
      <c r="M22" s="96"/>
      <c r="N22" s="148"/>
      <c r="O22" s="102"/>
      <c r="P22" s="105"/>
      <c r="Q22" s="105"/>
      <c r="R22" s="105"/>
      <c r="S22" s="96"/>
      <c r="T22" s="148"/>
      <c r="U22" s="102"/>
      <c r="V22" s="105"/>
      <c r="W22" s="105"/>
      <c r="X22" s="105"/>
      <c r="Y22" s="96"/>
      <c r="Z22" s="148"/>
      <c r="AA22" s="102"/>
      <c r="AB22" s="105"/>
      <c r="AC22" s="105"/>
      <c r="AD22" s="105"/>
      <c r="AE22" s="101"/>
    </row>
    <row r="23" spans="1:31" s="97" customFormat="1" ht="11.25" customHeight="1">
      <c r="A23" s="96"/>
      <c r="B23" s="148" t="s">
        <v>69</v>
      </c>
      <c r="C23" s="102">
        <v>150</v>
      </c>
      <c r="D23" s="105"/>
      <c r="E23" s="104"/>
      <c r="F23" s="104"/>
      <c r="G23" s="96"/>
      <c r="H23" s="148"/>
      <c r="I23" s="102"/>
      <c r="J23" s="105"/>
      <c r="K23" s="105"/>
      <c r="L23" s="105"/>
      <c r="M23" s="96"/>
      <c r="N23" s="148"/>
      <c r="O23" s="102"/>
      <c r="P23" s="105"/>
      <c r="Q23" s="105"/>
      <c r="R23" s="105"/>
      <c r="S23" s="96"/>
      <c r="T23" s="148"/>
      <c r="U23" s="102"/>
      <c r="V23" s="105"/>
      <c r="W23" s="105"/>
      <c r="X23" s="105"/>
      <c r="Y23" s="96"/>
      <c r="Z23" s="148"/>
      <c r="AA23" s="102"/>
      <c r="AB23" s="105"/>
      <c r="AC23" s="105"/>
      <c r="AD23" s="105"/>
      <c r="AE23" s="101"/>
    </row>
    <row r="24" spans="1:32" s="97" customFormat="1" ht="12" customHeight="1">
      <c r="A24" s="96"/>
      <c r="B24" s="151" t="s">
        <v>73</v>
      </c>
      <c r="C24" s="102">
        <f>SUM(C4:C23)</f>
        <v>705</v>
      </c>
      <c r="D24" s="105">
        <f>SUM(D4:D23)</f>
        <v>0</v>
      </c>
      <c r="E24" s="105">
        <f>SUM(E4:E23)</f>
        <v>0</v>
      </c>
      <c r="F24" s="105">
        <f>SUM(F4:F23)</f>
        <v>0</v>
      </c>
      <c r="G24" s="96"/>
      <c r="H24" s="151" t="s">
        <v>73</v>
      </c>
      <c r="I24" s="103">
        <f>SUM(I4:I23)</f>
        <v>465</v>
      </c>
      <c r="J24" s="104">
        <f>SUM(J4:J23)</f>
        <v>0</v>
      </c>
      <c r="K24" s="104">
        <f>SUM(K4:K23)</f>
        <v>0</v>
      </c>
      <c r="L24" s="104">
        <f>SUM(L4:L23)</f>
        <v>0</v>
      </c>
      <c r="M24" s="96"/>
      <c r="N24" s="151" t="s">
        <v>73</v>
      </c>
      <c r="O24" s="102">
        <f>SUM(O4:O23)</f>
        <v>630</v>
      </c>
      <c r="P24" s="105">
        <f>SUM(P4:P23)</f>
        <v>0</v>
      </c>
      <c r="Q24" s="105">
        <f>SUM(Q4:Q23)</f>
        <v>0</v>
      </c>
      <c r="R24" s="105">
        <f>SUM(R4:R23)</f>
        <v>0</v>
      </c>
      <c r="S24" s="96"/>
      <c r="T24" s="151" t="s">
        <v>73</v>
      </c>
      <c r="U24" s="102">
        <f>SUM(U4:U23)</f>
        <v>750</v>
      </c>
      <c r="V24" s="105">
        <f>SUM(V4:V23)</f>
        <v>0</v>
      </c>
      <c r="W24" s="105">
        <f>SUM(W4:W23)</f>
        <v>0</v>
      </c>
      <c r="X24" s="105">
        <f>SUM(X4:X23)</f>
        <v>0</v>
      </c>
      <c r="Y24" s="96"/>
      <c r="Z24" s="151" t="s">
        <v>73</v>
      </c>
      <c r="AA24" s="102">
        <f>SUM(AA4:AA23)</f>
        <v>590</v>
      </c>
      <c r="AB24" s="105">
        <f>SUM(AB4:AB23)</f>
        <v>0</v>
      </c>
      <c r="AC24" s="105">
        <f>SUM(AC4:AC23)</f>
        <v>0</v>
      </c>
      <c r="AD24" s="105">
        <f>SUM(AD4:AD23)</f>
        <v>0</v>
      </c>
      <c r="AE24" s="101"/>
      <c r="AF24" s="106"/>
    </row>
    <row r="25" spans="1:31" s="97" customFormat="1" ht="10.5" customHeight="1">
      <c r="A25" s="96"/>
      <c r="B25" s="107"/>
      <c r="C25" s="108"/>
      <c r="D25" s="107"/>
      <c r="E25" s="107"/>
      <c r="F25" s="107"/>
      <c r="G25" s="96"/>
      <c r="H25" s="107"/>
      <c r="I25" s="107"/>
      <c r="J25" s="107"/>
      <c r="K25" s="107"/>
      <c r="L25" s="107"/>
      <c r="M25" s="96"/>
      <c r="N25" s="107"/>
      <c r="O25" s="107"/>
      <c r="P25" s="107"/>
      <c r="Q25" s="107"/>
      <c r="R25" s="107"/>
      <c r="S25" s="96"/>
      <c r="T25" s="107"/>
      <c r="U25" s="108"/>
      <c r="V25" s="107"/>
      <c r="W25" s="107"/>
      <c r="X25" s="107"/>
      <c r="Y25" s="96"/>
      <c r="Z25" s="109"/>
      <c r="AA25" s="109"/>
      <c r="AB25" s="107"/>
      <c r="AC25" s="107"/>
      <c r="AD25" s="107"/>
      <c r="AE25" s="101"/>
    </row>
    <row r="26" spans="1:30" s="95" customFormat="1" ht="13.5" customHeight="1">
      <c r="A26" s="100"/>
      <c r="B26" s="183" t="s">
        <v>170</v>
      </c>
      <c r="C26" s="183"/>
      <c r="D26" s="183"/>
      <c r="E26" s="183"/>
      <c r="F26" s="183"/>
      <c r="G26" s="144"/>
      <c r="H26" s="182" t="s">
        <v>7</v>
      </c>
      <c r="I26" s="182"/>
      <c r="J26" s="182"/>
      <c r="K26" s="182"/>
      <c r="L26" s="182"/>
      <c r="M26" s="144"/>
      <c r="N26" s="182" t="s">
        <v>8</v>
      </c>
      <c r="O26" s="182"/>
      <c r="P26" s="182"/>
      <c r="Q26" s="182"/>
      <c r="R26" s="182"/>
      <c r="S26" s="144"/>
      <c r="T26" s="182" t="s">
        <v>9</v>
      </c>
      <c r="U26" s="182"/>
      <c r="V26" s="182"/>
      <c r="W26" s="182"/>
      <c r="X26" s="182"/>
      <c r="Y26" s="144"/>
      <c r="Z26" s="182" t="s">
        <v>10</v>
      </c>
      <c r="AA26" s="182"/>
      <c r="AB26" s="182"/>
      <c r="AC26" s="182"/>
      <c r="AD26" s="182"/>
    </row>
    <row r="27" spans="1:30" s="97" customFormat="1" ht="60">
      <c r="A27" s="96"/>
      <c r="B27" s="146" t="s">
        <v>24</v>
      </c>
      <c r="C27" s="99" t="s">
        <v>25</v>
      </c>
      <c r="D27" s="147" t="s">
        <v>14</v>
      </c>
      <c r="E27" s="147" t="s">
        <v>16</v>
      </c>
      <c r="F27" s="147" t="s">
        <v>15</v>
      </c>
      <c r="G27" s="100"/>
      <c r="H27" s="146" t="s">
        <v>24</v>
      </c>
      <c r="I27" s="99" t="s">
        <v>25</v>
      </c>
      <c r="J27" s="147" t="s">
        <v>14</v>
      </c>
      <c r="K27" s="147" t="s">
        <v>16</v>
      </c>
      <c r="L27" s="147" t="s">
        <v>15</v>
      </c>
      <c r="M27" s="100"/>
      <c r="N27" s="146" t="s">
        <v>24</v>
      </c>
      <c r="O27" s="99" t="s">
        <v>25</v>
      </c>
      <c r="P27" s="147" t="s">
        <v>14</v>
      </c>
      <c r="Q27" s="147" t="s">
        <v>16</v>
      </c>
      <c r="R27" s="147" t="s">
        <v>15</v>
      </c>
      <c r="S27" s="100"/>
      <c r="T27" s="146" t="s">
        <v>24</v>
      </c>
      <c r="U27" s="99" t="s">
        <v>25</v>
      </c>
      <c r="V27" s="147" t="s">
        <v>14</v>
      </c>
      <c r="W27" s="147" t="s">
        <v>16</v>
      </c>
      <c r="X27" s="147" t="s">
        <v>15</v>
      </c>
      <c r="Y27" s="100"/>
      <c r="Z27" s="146" t="s">
        <v>24</v>
      </c>
      <c r="AA27" s="99" t="s">
        <v>25</v>
      </c>
      <c r="AB27" s="147" t="s">
        <v>14</v>
      </c>
      <c r="AC27" s="147" t="s">
        <v>16</v>
      </c>
      <c r="AD27" s="147" t="s">
        <v>15</v>
      </c>
    </row>
    <row r="28" spans="1:30" s="97" customFormat="1" ht="12" customHeight="1">
      <c r="A28" s="96"/>
      <c r="B28" s="148" t="s">
        <v>74</v>
      </c>
      <c r="C28" s="102">
        <v>80</v>
      </c>
      <c r="D28" s="105"/>
      <c r="E28" s="105"/>
      <c r="F28" s="105"/>
      <c r="G28" s="110"/>
      <c r="H28" s="148" t="s">
        <v>75</v>
      </c>
      <c r="I28" s="102">
        <v>10</v>
      </c>
      <c r="J28" s="105"/>
      <c r="K28" s="105"/>
      <c r="L28" s="105"/>
      <c r="M28" s="157"/>
      <c r="N28" s="148" t="s">
        <v>27</v>
      </c>
      <c r="O28" s="102">
        <v>40</v>
      </c>
      <c r="P28" s="105"/>
      <c r="Q28" s="105"/>
      <c r="R28" s="105"/>
      <c r="S28" s="157"/>
      <c r="T28" s="158" t="s">
        <v>76</v>
      </c>
      <c r="U28" s="102">
        <v>40</v>
      </c>
      <c r="V28" s="105"/>
      <c r="W28" s="105"/>
      <c r="X28" s="105"/>
      <c r="Y28" s="157"/>
      <c r="Z28" s="148" t="s">
        <v>27</v>
      </c>
      <c r="AA28" s="102">
        <v>40</v>
      </c>
      <c r="AB28" s="105"/>
      <c r="AC28" s="105"/>
      <c r="AD28" s="105"/>
    </row>
    <row r="29" spans="1:30" s="97" customFormat="1" ht="12" customHeight="1">
      <c r="A29" s="96"/>
      <c r="B29" s="148" t="s">
        <v>29</v>
      </c>
      <c r="C29" s="102">
        <v>50</v>
      </c>
      <c r="D29" s="105"/>
      <c r="E29" s="105"/>
      <c r="F29" s="105"/>
      <c r="G29" s="110"/>
      <c r="H29" s="148" t="s">
        <v>77</v>
      </c>
      <c r="I29" s="102">
        <v>70</v>
      </c>
      <c r="J29" s="105"/>
      <c r="K29" s="105"/>
      <c r="L29" s="105"/>
      <c r="M29" s="157"/>
      <c r="N29" s="148" t="s">
        <v>26</v>
      </c>
      <c r="O29" s="102">
        <v>80</v>
      </c>
      <c r="P29" s="105"/>
      <c r="Q29" s="105"/>
      <c r="R29" s="105"/>
      <c r="S29" s="157"/>
      <c r="T29" s="148" t="s">
        <v>78</v>
      </c>
      <c r="U29" s="102">
        <v>80</v>
      </c>
      <c r="V29" s="105"/>
      <c r="W29" s="105"/>
      <c r="X29" s="105"/>
      <c r="Y29" s="157"/>
      <c r="Z29" s="148" t="s">
        <v>79</v>
      </c>
      <c r="AA29" s="102">
        <v>80</v>
      </c>
      <c r="AB29" s="105"/>
      <c r="AC29" s="105"/>
      <c r="AD29" s="105"/>
    </row>
    <row r="30" spans="1:30" s="97" customFormat="1" ht="12" customHeight="1">
      <c r="A30" s="96"/>
      <c r="B30" s="148" t="s">
        <v>37</v>
      </c>
      <c r="C30" s="102" t="s">
        <v>38</v>
      </c>
      <c r="D30" s="105"/>
      <c r="E30" s="105"/>
      <c r="F30" s="105"/>
      <c r="G30" s="110"/>
      <c r="H30" s="148" t="s">
        <v>41</v>
      </c>
      <c r="I30" s="102">
        <v>50</v>
      </c>
      <c r="J30" s="105"/>
      <c r="K30" s="105"/>
      <c r="L30" s="105"/>
      <c r="M30" s="157"/>
      <c r="N30" s="148" t="s">
        <v>80</v>
      </c>
      <c r="O30" s="102">
        <v>50</v>
      </c>
      <c r="P30" s="105"/>
      <c r="Q30" s="105"/>
      <c r="R30" s="105"/>
      <c r="S30" s="157"/>
      <c r="T30" s="148" t="s">
        <v>36</v>
      </c>
      <c r="U30" s="102">
        <v>25</v>
      </c>
      <c r="V30" s="105"/>
      <c r="W30" s="105"/>
      <c r="X30" s="105"/>
      <c r="Y30" s="157"/>
      <c r="Z30" s="148" t="s">
        <v>39</v>
      </c>
      <c r="AA30" s="102">
        <v>100</v>
      </c>
      <c r="AB30" s="105"/>
      <c r="AC30" s="105"/>
      <c r="AD30" s="105"/>
    </row>
    <row r="31" spans="1:30" s="97" customFormat="1" ht="11.25" customHeight="1">
      <c r="A31" s="96"/>
      <c r="B31" s="148" t="s">
        <v>40</v>
      </c>
      <c r="C31" s="102">
        <v>5</v>
      </c>
      <c r="D31" s="105"/>
      <c r="E31" s="105"/>
      <c r="F31" s="105"/>
      <c r="G31" s="110"/>
      <c r="H31" s="148" t="s">
        <v>35</v>
      </c>
      <c r="I31" s="102">
        <v>30</v>
      </c>
      <c r="J31" s="105"/>
      <c r="K31" s="105"/>
      <c r="L31" s="105"/>
      <c r="M31" s="157"/>
      <c r="N31" s="148" t="s">
        <v>41</v>
      </c>
      <c r="O31" s="102">
        <v>30</v>
      </c>
      <c r="P31" s="105"/>
      <c r="Q31" s="105"/>
      <c r="R31" s="105"/>
      <c r="S31" s="157"/>
      <c r="T31" s="148" t="s">
        <v>29</v>
      </c>
      <c r="U31" s="102">
        <v>30</v>
      </c>
      <c r="V31" s="105"/>
      <c r="W31" s="105"/>
      <c r="X31" s="105"/>
      <c r="Y31" s="157"/>
      <c r="Z31" s="148" t="s">
        <v>37</v>
      </c>
      <c r="AA31" s="102" t="s">
        <v>38</v>
      </c>
      <c r="AB31" s="105"/>
      <c r="AC31" s="105"/>
      <c r="AD31" s="105"/>
    </row>
    <row r="32" spans="1:30" s="97" customFormat="1" ht="12" customHeight="1">
      <c r="A32" s="96"/>
      <c r="B32" s="148" t="s">
        <v>43</v>
      </c>
      <c r="C32" s="102">
        <v>5</v>
      </c>
      <c r="D32" s="105"/>
      <c r="E32" s="105"/>
      <c r="F32" s="105"/>
      <c r="G32" s="110"/>
      <c r="H32" s="148" t="s">
        <v>37</v>
      </c>
      <c r="I32" s="102" t="s">
        <v>38</v>
      </c>
      <c r="J32" s="105"/>
      <c r="K32" s="105"/>
      <c r="L32" s="105"/>
      <c r="M32" s="157"/>
      <c r="N32" s="148" t="s">
        <v>37</v>
      </c>
      <c r="O32" s="102" t="s">
        <v>38</v>
      </c>
      <c r="P32" s="105"/>
      <c r="Q32" s="105"/>
      <c r="R32" s="105"/>
      <c r="S32" s="157"/>
      <c r="T32" s="148" t="s">
        <v>81</v>
      </c>
      <c r="U32" s="102" t="s">
        <v>38</v>
      </c>
      <c r="V32" s="105"/>
      <c r="W32" s="105"/>
      <c r="X32" s="105"/>
      <c r="Y32" s="157"/>
      <c r="Z32" s="148" t="s">
        <v>40</v>
      </c>
      <c r="AA32" s="102">
        <v>5</v>
      </c>
      <c r="AB32" s="105"/>
      <c r="AC32" s="105"/>
      <c r="AD32" s="105"/>
    </row>
    <row r="33" spans="1:30" s="97" customFormat="1" ht="12" customHeight="1">
      <c r="A33" s="96"/>
      <c r="B33" s="148" t="s">
        <v>82</v>
      </c>
      <c r="C33" s="102">
        <v>40</v>
      </c>
      <c r="D33" s="105"/>
      <c r="E33" s="105"/>
      <c r="F33" s="105"/>
      <c r="G33" s="110"/>
      <c r="H33" s="148" t="s">
        <v>40</v>
      </c>
      <c r="I33" s="102">
        <v>5</v>
      </c>
      <c r="J33" s="105"/>
      <c r="K33" s="105"/>
      <c r="L33" s="105"/>
      <c r="M33" s="157"/>
      <c r="N33" s="148" t="s">
        <v>40</v>
      </c>
      <c r="O33" s="102">
        <v>5</v>
      </c>
      <c r="P33" s="105"/>
      <c r="Q33" s="105"/>
      <c r="R33" s="105"/>
      <c r="S33" s="157"/>
      <c r="T33" s="148" t="s">
        <v>40</v>
      </c>
      <c r="U33" s="102">
        <v>5</v>
      </c>
      <c r="V33" s="105"/>
      <c r="W33" s="105"/>
      <c r="X33" s="105"/>
      <c r="Y33" s="157"/>
      <c r="Z33" s="148" t="s">
        <v>43</v>
      </c>
      <c r="AA33" s="102">
        <v>5</v>
      </c>
      <c r="AB33" s="105"/>
      <c r="AC33" s="105"/>
      <c r="AD33" s="105"/>
    </row>
    <row r="34" spans="1:30" s="97" customFormat="1" ht="12" customHeight="1">
      <c r="A34" s="96"/>
      <c r="B34" s="148" t="s">
        <v>83</v>
      </c>
      <c r="C34" s="102">
        <v>150</v>
      </c>
      <c r="D34" s="105"/>
      <c r="E34" s="105"/>
      <c r="F34" s="105"/>
      <c r="G34" s="110"/>
      <c r="H34" s="148" t="s">
        <v>43</v>
      </c>
      <c r="I34" s="102">
        <v>5</v>
      </c>
      <c r="J34" s="105"/>
      <c r="K34" s="105"/>
      <c r="L34" s="105"/>
      <c r="M34" s="157"/>
      <c r="N34" s="148" t="s">
        <v>43</v>
      </c>
      <c r="O34" s="102">
        <v>5</v>
      </c>
      <c r="P34" s="105"/>
      <c r="Q34" s="105"/>
      <c r="R34" s="105"/>
      <c r="S34" s="157"/>
      <c r="T34" s="148" t="s">
        <v>55</v>
      </c>
      <c r="U34" s="102">
        <v>30</v>
      </c>
      <c r="V34" s="105"/>
      <c r="W34" s="105"/>
      <c r="X34" s="105"/>
      <c r="Y34" s="157"/>
      <c r="Z34" s="148" t="s">
        <v>47</v>
      </c>
      <c r="AA34" s="102">
        <v>25</v>
      </c>
      <c r="AB34" s="105"/>
      <c r="AC34" s="105"/>
      <c r="AD34" s="105"/>
    </row>
    <row r="35" spans="1:30" s="97" customFormat="1" ht="23.25" customHeight="1">
      <c r="A35" s="96"/>
      <c r="B35" s="148" t="s">
        <v>40</v>
      </c>
      <c r="C35" s="102">
        <v>5</v>
      </c>
      <c r="D35" s="105"/>
      <c r="E35" s="105"/>
      <c r="F35" s="105"/>
      <c r="G35" s="110"/>
      <c r="H35" s="148" t="s">
        <v>46</v>
      </c>
      <c r="I35" s="102">
        <v>70</v>
      </c>
      <c r="J35" s="105"/>
      <c r="K35" s="105"/>
      <c r="L35" s="105"/>
      <c r="M35" s="157"/>
      <c r="N35" s="148" t="s">
        <v>45</v>
      </c>
      <c r="O35" s="102">
        <v>70</v>
      </c>
      <c r="P35" s="105"/>
      <c r="Q35" s="105"/>
      <c r="R35" s="105"/>
      <c r="S35" s="157"/>
      <c r="T35" s="148" t="s">
        <v>84</v>
      </c>
      <c r="U35" s="102">
        <v>5</v>
      </c>
      <c r="V35" s="105"/>
      <c r="W35" s="105"/>
      <c r="X35" s="105"/>
      <c r="Y35" s="157"/>
      <c r="Z35" s="148" t="s">
        <v>85</v>
      </c>
      <c r="AA35" s="102">
        <v>100</v>
      </c>
      <c r="AB35" s="105"/>
      <c r="AC35" s="105"/>
      <c r="AD35" s="105"/>
    </row>
    <row r="36" spans="1:30" s="97" customFormat="1" ht="12.75" customHeight="1">
      <c r="A36" s="96"/>
      <c r="B36" s="148" t="s">
        <v>62</v>
      </c>
      <c r="C36" s="102">
        <v>50</v>
      </c>
      <c r="D36" s="105"/>
      <c r="E36" s="105"/>
      <c r="F36" s="105"/>
      <c r="G36" s="110"/>
      <c r="H36" s="148" t="s">
        <v>48</v>
      </c>
      <c r="I36" s="102" t="s">
        <v>38</v>
      </c>
      <c r="J36" s="105"/>
      <c r="K36" s="105"/>
      <c r="L36" s="105"/>
      <c r="M36" s="157"/>
      <c r="N36" s="148" t="s">
        <v>29</v>
      </c>
      <c r="O36" s="102">
        <v>50</v>
      </c>
      <c r="P36" s="105"/>
      <c r="Q36" s="105"/>
      <c r="R36" s="105"/>
      <c r="S36" s="157"/>
      <c r="T36" s="148" t="s">
        <v>50</v>
      </c>
      <c r="U36" s="102">
        <v>5</v>
      </c>
      <c r="V36" s="105"/>
      <c r="W36" s="105"/>
      <c r="X36" s="105"/>
      <c r="Y36" s="157"/>
      <c r="Z36" s="148" t="s">
        <v>41</v>
      </c>
      <c r="AA36" s="102">
        <v>50</v>
      </c>
      <c r="AB36" s="105"/>
      <c r="AC36" s="105"/>
      <c r="AD36" s="105"/>
    </row>
    <row r="37" spans="1:30" s="97" customFormat="1" ht="12" customHeight="1">
      <c r="A37" s="96"/>
      <c r="B37" s="148" t="s">
        <v>86</v>
      </c>
      <c r="C37" s="102">
        <v>50</v>
      </c>
      <c r="D37" s="105"/>
      <c r="E37" s="105"/>
      <c r="F37" s="105"/>
      <c r="G37" s="110"/>
      <c r="H37" s="148" t="s">
        <v>87</v>
      </c>
      <c r="I37" s="102" t="s">
        <v>38</v>
      </c>
      <c r="J37" s="105"/>
      <c r="K37" s="105"/>
      <c r="L37" s="105"/>
      <c r="M37" s="157"/>
      <c r="N37" s="148" t="s">
        <v>88</v>
      </c>
      <c r="O37" s="102">
        <v>5</v>
      </c>
      <c r="P37" s="105"/>
      <c r="Q37" s="105"/>
      <c r="R37" s="105"/>
      <c r="S37" s="157"/>
      <c r="T37" s="148" t="s">
        <v>43</v>
      </c>
      <c r="U37" s="102">
        <v>5</v>
      </c>
      <c r="V37" s="105"/>
      <c r="W37" s="105"/>
      <c r="X37" s="105"/>
      <c r="Y37" s="157"/>
      <c r="Z37" s="148" t="s">
        <v>53</v>
      </c>
      <c r="AA37" s="102">
        <v>20</v>
      </c>
      <c r="AB37" s="105"/>
      <c r="AC37" s="105"/>
      <c r="AD37" s="105"/>
    </row>
    <row r="38" spans="1:30" s="97" customFormat="1" ht="20.25" customHeight="1">
      <c r="A38" s="96"/>
      <c r="B38" s="111"/>
      <c r="C38" s="102"/>
      <c r="D38" s="105"/>
      <c r="E38" s="105"/>
      <c r="F38" s="105"/>
      <c r="G38" s="110"/>
      <c r="H38" s="148" t="s">
        <v>89</v>
      </c>
      <c r="I38" s="102" t="s">
        <v>38</v>
      </c>
      <c r="J38" s="105"/>
      <c r="K38" s="105"/>
      <c r="L38" s="105"/>
      <c r="M38" s="157"/>
      <c r="N38" s="148" t="s">
        <v>90</v>
      </c>
      <c r="O38" s="102" t="s">
        <v>38</v>
      </c>
      <c r="P38" s="105"/>
      <c r="Q38" s="105"/>
      <c r="R38" s="105"/>
      <c r="S38" s="157"/>
      <c r="T38" s="148" t="s">
        <v>49</v>
      </c>
      <c r="U38" s="102">
        <v>70</v>
      </c>
      <c r="V38" s="105"/>
      <c r="W38" s="105"/>
      <c r="X38" s="105"/>
      <c r="Y38" s="157"/>
      <c r="Z38" s="148" t="s">
        <v>43</v>
      </c>
      <c r="AA38" s="102">
        <v>5</v>
      </c>
      <c r="AB38" s="105"/>
      <c r="AC38" s="105"/>
      <c r="AD38" s="105"/>
    </row>
    <row r="39" spans="1:30" s="97" customFormat="1" ht="19.5" customHeight="1">
      <c r="A39" s="96"/>
      <c r="B39" s="148"/>
      <c r="C39" s="102"/>
      <c r="D39" s="105"/>
      <c r="E39" s="105"/>
      <c r="F39" s="105"/>
      <c r="G39" s="110"/>
      <c r="H39" s="148" t="s">
        <v>37</v>
      </c>
      <c r="I39" s="102" t="s">
        <v>38</v>
      </c>
      <c r="J39" s="105"/>
      <c r="K39" s="105"/>
      <c r="L39" s="105"/>
      <c r="M39" s="157"/>
      <c r="N39" s="148" t="s">
        <v>40</v>
      </c>
      <c r="O39" s="102">
        <v>5</v>
      </c>
      <c r="P39" s="105"/>
      <c r="Q39" s="105"/>
      <c r="R39" s="105"/>
      <c r="S39" s="157"/>
      <c r="T39" s="148" t="s">
        <v>51</v>
      </c>
      <c r="U39" s="102">
        <v>50</v>
      </c>
      <c r="V39" s="105"/>
      <c r="W39" s="105"/>
      <c r="X39" s="105"/>
      <c r="Y39" s="157"/>
      <c r="Z39" s="148" t="s">
        <v>40</v>
      </c>
      <c r="AA39" s="102">
        <v>5</v>
      </c>
      <c r="AB39" s="105"/>
      <c r="AC39" s="105"/>
      <c r="AD39" s="105"/>
    </row>
    <row r="40" spans="1:30" s="97" customFormat="1" ht="18.75" customHeight="1">
      <c r="A40" s="96"/>
      <c r="B40" s="148"/>
      <c r="C40" s="102"/>
      <c r="D40" s="105"/>
      <c r="E40" s="105"/>
      <c r="F40" s="105"/>
      <c r="G40" s="110"/>
      <c r="H40" s="148" t="s">
        <v>40</v>
      </c>
      <c r="I40" s="102">
        <v>5</v>
      </c>
      <c r="J40" s="105"/>
      <c r="K40" s="105"/>
      <c r="L40" s="105"/>
      <c r="M40" s="157"/>
      <c r="N40" s="148" t="s">
        <v>91</v>
      </c>
      <c r="O40" s="102">
        <v>100</v>
      </c>
      <c r="P40" s="105"/>
      <c r="Q40" s="105"/>
      <c r="R40" s="105"/>
      <c r="S40" s="157"/>
      <c r="T40" s="148" t="s">
        <v>92</v>
      </c>
      <c r="U40" s="102">
        <v>40</v>
      </c>
      <c r="V40" s="105"/>
      <c r="W40" s="105"/>
      <c r="X40" s="105"/>
      <c r="Y40" s="157"/>
      <c r="Z40" s="148" t="s">
        <v>93</v>
      </c>
      <c r="AA40" s="159" t="s">
        <v>94</v>
      </c>
      <c r="AB40" s="105"/>
      <c r="AC40" s="105"/>
      <c r="AD40" s="105"/>
    </row>
    <row r="41" spans="1:30" s="97" customFormat="1" ht="12" customHeight="1">
      <c r="A41" s="96"/>
      <c r="B41" s="155"/>
      <c r="C41" s="155"/>
      <c r="D41" s="105"/>
      <c r="E41" s="105"/>
      <c r="F41" s="105"/>
      <c r="G41" s="110"/>
      <c r="H41" s="148" t="s">
        <v>41</v>
      </c>
      <c r="I41" s="102">
        <v>150</v>
      </c>
      <c r="J41" s="105"/>
      <c r="K41" s="105"/>
      <c r="L41" s="105"/>
      <c r="M41" s="157"/>
      <c r="N41" s="148" t="s">
        <v>67</v>
      </c>
      <c r="O41" s="102" t="s">
        <v>38</v>
      </c>
      <c r="P41" s="105"/>
      <c r="Q41" s="105"/>
      <c r="R41" s="105"/>
      <c r="S41" s="157"/>
      <c r="T41" s="148" t="s">
        <v>40</v>
      </c>
      <c r="U41" s="102">
        <v>5</v>
      </c>
      <c r="V41" s="105"/>
      <c r="W41" s="105"/>
      <c r="X41" s="105"/>
      <c r="Y41" s="157"/>
      <c r="Z41" s="148" t="s">
        <v>92</v>
      </c>
      <c r="AA41" s="102">
        <v>20</v>
      </c>
      <c r="AB41" s="105"/>
      <c r="AC41" s="105"/>
      <c r="AD41" s="105"/>
    </row>
    <row r="42" spans="1:30" s="97" customFormat="1" ht="12" customHeight="1">
      <c r="A42" s="96"/>
      <c r="B42" s="155"/>
      <c r="C42" s="155"/>
      <c r="D42" s="105"/>
      <c r="E42" s="105"/>
      <c r="F42" s="105"/>
      <c r="G42" s="110"/>
      <c r="H42" s="148" t="s">
        <v>37</v>
      </c>
      <c r="I42" s="102" t="s">
        <v>38</v>
      </c>
      <c r="J42" s="105"/>
      <c r="K42" s="105"/>
      <c r="L42" s="105"/>
      <c r="M42" s="157"/>
      <c r="N42" s="148" t="s">
        <v>95</v>
      </c>
      <c r="O42" s="102">
        <v>50</v>
      </c>
      <c r="P42" s="105"/>
      <c r="Q42" s="105"/>
      <c r="R42" s="105"/>
      <c r="S42" s="157"/>
      <c r="T42" s="148" t="s">
        <v>62</v>
      </c>
      <c r="U42" s="102">
        <v>50</v>
      </c>
      <c r="V42" s="105"/>
      <c r="W42" s="105"/>
      <c r="X42" s="105"/>
      <c r="Y42" s="157"/>
      <c r="Z42" s="148" t="s">
        <v>35</v>
      </c>
      <c r="AA42" s="102">
        <v>40</v>
      </c>
      <c r="AB42" s="105"/>
      <c r="AC42" s="105"/>
      <c r="AD42" s="105"/>
    </row>
    <row r="43" spans="1:30" s="97" customFormat="1" ht="12" customHeight="1">
      <c r="A43" s="96"/>
      <c r="B43" s="155"/>
      <c r="C43" s="155"/>
      <c r="D43" s="105"/>
      <c r="E43" s="105"/>
      <c r="F43" s="105"/>
      <c r="G43" s="110"/>
      <c r="H43" s="148" t="s">
        <v>40</v>
      </c>
      <c r="I43" s="102">
        <v>5</v>
      </c>
      <c r="J43" s="105"/>
      <c r="K43" s="105"/>
      <c r="L43" s="105"/>
      <c r="M43" s="157"/>
      <c r="N43" s="148" t="s">
        <v>41</v>
      </c>
      <c r="O43" s="102">
        <v>50</v>
      </c>
      <c r="P43" s="105"/>
      <c r="Q43" s="105"/>
      <c r="R43" s="105"/>
      <c r="S43" s="157"/>
      <c r="T43" s="148" t="s">
        <v>69</v>
      </c>
      <c r="U43" s="102">
        <v>150</v>
      </c>
      <c r="V43" s="105"/>
      <c r="W43" s="105"/>
      <c r="X43" s="105"/>
      <c r="Y43" s="157"/>
      <c r="Z43" s="148" t="s">
        <v>96</v>
      </c>
      <c r="AA43" s="102">
        <v>10</v>
      </c>
      <c r="AB43" s="105"/>
      <c r="AC43" s="105"/>
      <c r="AD43" s="105"/>
    </row>
    <row r="44" spans="1:30" s="97" customFormat="1" ht="12" customHeight="1">
      <c r="A44" s="96"/>
      <c r="B44" s="155"/>
      <c r="C44" s="155"/>
      <c r="D44" s="105"/>
      <c r="E44" s="105"/>
      <c r="F44" s="105"/>
      <c r="G44" s="110"/>
      <c r="H44" s="148" t="s">
        <v>62</v>
      </c>
      <c r="I44" s="102">
        <v>50</v>
      </c>
      <c r="J44" s="105"/>
      <c r="K44" s="105"/>
      <c r="L44" s="105"/>
      <c r="M44" s="110"/>
      <c r="N44" s="148" t="s">
        <v>40</v>
      </c>
      <c r="O44" s="102">
        <v>5</v>
      </c>
      <c r="P44" s="105"/>
      <c r="Q44" s="105"/>
      <c r="R44" s="105"/>
      <c r="S44" s="110"/>
      <c r="T44" s="111"/>
      <c r="U44" s="111"/>
      <c r="V44" s="105"/>
      <c r="W44" s="105"/>
      <c r="X44" s="105"/>
      <c r="Y44" s="110"/>
      <c r="Z44" s="148" t="s">
        <v>40</v>
      </c>
      <c r="AA44" s="102">
        <v>5</v>
      </c>
      <c r="AB44" s="105"/>
      <c r="AC44" s="105"/>
      <c r="AD44" s="105"/>
    </row>
    <row r="45" spans="1:30" s="97" customFormat="1" ht="12" customHeight="1">
      <c r="A45" s="96"/>
      <c r="B45" s="152"/>
      <c r="C45" s="102"/>
      <c r="D45" s="105"/>
      <c r="E45" s="105"/>
      <c r="F45" s="105"/>
      <c r="G45" s="110"/>
      <c r="H45" s="148" t="s">
        <v>69</v>
      </c>
      <c r="I45" s="102">
        <v>150</v>
      </c>
      <c r="J45" s="105"/>
      <c r="K45" s="105"/>
      <c r="L45" s="105"/>
      <c r="M45" s="110"/>
      <c r="N45" s="148" t="s">
        <v>62</v>
      </c>
      <c r="O45" s="102">
        <v>50</v>
      </c>
      <c r="P45" s="105"/>
      <c r="Q45" s="105"/>
      <c r="R45" s="105"/>
      <c r="S45" s="110"/>
      <c r="T45" s="148"/>
      <c r="U45" s="102"/>
      <c r="V45" s="105"/>
      <c r="W45" s="105"/>
      <c r="X45" s="105"/>
      <c r="Y45" s="110"/>
      <c r="Z45" s="148" t="s">
        <v>71</v>
      </c>
      <c r="AA45" s="102">
        <v>50</v>
      </c>
      <c r="AB45" s="105"/>
      <c r="AC45" s="105"/>
      <c r="AD45" s="105"/>
    </row>
    <row r="46" spans="1:30" s="97" customFormat="1" ht="12" customHeight="1">
      <c r="A46" s="96"/>
      <c r="B46" s="152"/>
      <c r="C46" s="102"/>
      <c r="D46" s="105">
        <f>IF(A46=1,C46,IF(A46=13,C46,""))</f>
      </c>
      <c r="E46" s="105">
        <f>IF(A46=2,C46,"")</f>
      </c>
      <c r="F46" s="105">
        <f>IF(A46=3,C46,IF(A46=13,C46,""))</f>
      </c>
      <c r="G46" s="110"/>
      <c r="H46" s="111"/>
      <c r="I46" s="111"/>
      <c r="J46" s="105">
        <f>IF(G46=1,I45,IF(G46=13,I45,""))</f>
      </c>
      <c r="K46" s="105">
        <f>IF(G46=2,I45,"")</f>
      </c>
      <c r="L46" s="105">
        <f>IF(G46=3,I45,IF(G46=13,I45,""))</f>
      </c>
      <c r="M46" s="110"/>
      <c r="N46" s="148" t="s">
        <v>69</v>
      </c>
      <c r="O46" s="102">
        <v>150</v>
      </c>
      <c r="P46" s="105">
        <f>IF(M46=1,O46,IF(M46=13,O46,""))</f>
      </c>
      <c r="Q46" s="105">
        <f>IF(M46=2,O46,"")</f>
      </c>
      <c r="R46" s="105">
        <f>IF(M46=3,O46,IF(M46=13,O46,""))</f>
      </c>
      <c r="S46" s="110"/>
      <c r="T46" s="152"/>
      <c r="U46" s="102"/>
      <c r="V46" s="105">
        <f>IF(S46=1,U46,IF(S46=13,U46,""))</f>
      </c>
      <c r="W46" s="105">
        <f>IF(S46=2,U46,"")</f>
      </c>
      <c r="X46" s="105">
        <f>IF(S46=3,U46,IF(S46=13,U46,""))</f>
      </c>
      <c r="Y46" s="110"/>
      <c r="Z46" s="148" t="s">
        <v>65</v>
      </c>
      <c r="AA46" s="102">
        <v>150</v>
      </c>
      <c r="AB46" s="105">
        <f>IF(Y46=1,AA46,IF(Y46=13,AA46,""))</f>
      </c>
      <c r="AC46" s="105">
        <f>IF(Y46=2,AA46,"")</f>
      </c>
      <c r="AD46" s="105">
        <f>IF(Y46=3,AA46,IF(Y46=13,AA46,""))</f>
      </c>
    </row>
    <row r="47" spans="1:32" s="97" customFormat="1" ht="10.5" customHeight="1">
      <c r="A47" s="96"/>
      <c r="B47" s="156" t="s">
        <v>73</v>
      </c>
      <c r="C47" s="102">
        <f>SUM(C28:C46)</f>
        <v>435</v>
      </c>
      <c r="D47" s="105">
        <f>SUM(D28:D46)</f>
        <v>0</v>
      </c>
      <c r="E47" s="105">
        <f>SUM(E28:E46)</f>
        <v>0</v>
      </c>
      <c r="F47" s="105">
        <f>SUM(F28:F46)</f>
        <v>0</v>
      </c>
      <c r="G47" s="110"/>
      <c r="H47" s="156" t="s">
        <v>73</v>
      </c>
      <c r="I47" s="102">
        <f>SUM(I28:I46)</f>
        <v>600</v>
      </c>
      <c r="J47" s="105">
        <f>SUM(J28:J46)</f>
        <v>0</v>
      </c>
      <c r="K47" s="105">
        <f>SUM(K28:K46)</f>
        <v>0</v>
      </c>
      <c r="L47" s="105">
        <f>SUM(L28:L46)</f>
        <v>0</v>
      </c>
      <c r="M47" s="110"/>
      <c r="N47" s="156" t="s">
        <v>73</v>
      </c>
      <c r="O47" s="102">
        <f>SUM(O28:O46)</f>
        <v>745</v>
      </c>
      <c r="P47" s="105">
        <f>SUM(P28:P46)</f>
        <v>0</v>
      </c>
      <c r="Q47" s="105">
        <f>SUM(Q28:Q46)</f>
        <v>0</v>
      </c>
      <c r="R47" s="105">
        <f>SUM(R28:R46)</f>
        <v>0</v>
      </c>
      <c r="S47" s="110"/>
      <c r="T47" s="156" t="s">
        <v>73</v>
      </c>
      <c r="U47" s="102">
        <f>SUM(U28:U46)</f>
        <v>590</v>
      </c>
      <c r="V47" s="105">
        <f>SUM(V28:V46)</f>
        <v>0</v>
      </c>
      <c r="W47" s="105">
        <f>SUM(W28:W46)</f>
        <v>0</v>
      </c>
      <c r="X47" s="105">
        <f>SUM(X28:X46)</f>
        <v>0</v>
      </c>
      <c r="Y47" s="110"/>
      <c r="Z47" s="156" t="s">
        <v>73</v>
      </c>
      <c r="AA47" s="102">
        <f>SUM(AA28:AA46)</f>
        <v>710</v>
      </c>
      <c r="AB47" s="105">
        <f>SUM(AB28:AB46)</f>
        <v>0</v>
      </c>
      <c r="AC47" s="105">
        <f>SUM(AC28:AC46)</f>
        <v>0</v>
      </c>
      <c r="AD47" s="105">
        <f>SUM(AD28:AD46)</f>
        <v>0</v>
      </c>
      <c r="AF47" s="106"/>
    </row>
    <row r="48" spans="1:25" s="97" customFormat="1" ht="6" customHeight="1">
      <c r="A48" s="112"/>
      <c r="C48" s="95"/>
      <c r="G48" s="112"/>
      <c r="M48" s="112"/>
      <c r="S48" s="112"/>
      <c r="U48" s="95"/>
      <c r="Y48" s="112"/>
    </row>
    <row r="49" spans="1:30" s="97" customFormat="1" ht="15" customHeight="1">
      <c r="A49" s="96"/>
      <c r="B49" s="185" t="s">
        <v>171</v>
      </c>
      <c r="C49" s="185"/>
      <c r="D49" s="185"/>
      <c r="E49" s="185"/>
      <c r="F49" s="185"/>
      <c r="G49" s="113"/>
      <c r="H49" s="184" t="s">
        <v>7</v>
      </c>
      <c r="I49" s="184"/>
      <c r="J49" s="184"/>
      <c r="K49" s="184"/>
      <c r="L49" s="184"/>
      <c r="M49" s="113"/>
      <c r="N49" s="184" t="s">
        <v>8</v>
      </c>
      <c r="O49" s="184"/>
      <c r="P49" s="184"/>
      <c r="Q49" s="184"/>
      <c r="R49" s="184"/>
      <c r="S49" s="113"/>
      <c r="T49" s="184" t="s">
        <v>9</v>
      </c>
      <c r="U49" s="184"/>
      <c r="V49" s="184"/>
      <c r="W49" s="184"/>
      <c r="X49" s="184"/>
      <c r="Y49" s="113"/>
      <c r="Z49" s="184" t="s">
        <v>10</v>
      </c>
      <c r="AA49" s="184"/>
      <c r="AB49" s="184"/>
      <c r="AC49" s="184"/>
      <c r="AD49" s="184"/>
    </row>
    <row r="50" spans="1:30" s="97" customFormat="1" ht="45">
      <c r="A50" s="96"/>
      <c r="B50" s="146" t="s">
        <v>24</v>
      </c>
      <c r="C50" s="99" t="s">
        <v>25</v>
      </c>
      <c r="D50" s="147" t="s">
        <v>14</v>
      </c>
      <c r="E50" s="147" t="s">
        <v>16</v>
      </c>
      <c r="F50" s="147" t="s">
        <v>15</v>
      </c>
      <c r="G50" s="100"/>
      <c r="H50" s="146" t="s">
        <v>24</v>
      </c>
      <c r="I50" s="99" t="s">
        <v>25</v>
      </c>
      <c r="J50" s="147" t="s">
        <v>14</v>
      </c>
      <c r="K50" s="147" t="s">
        <v>16</v>
      </c>
      <c r="L50" s="147" t="s">
        <v>15</v>
      </c>
      <c r="M50" s="100"/>
      <c r="N50" s="146" t="s">
        <v>24</v>
      </c>
      <c r="O50" s="99" t="s">
        <v>25</v>
      </c>
      <c r="P50" s="147" t="s">
        <v>14</v>
      </c>
      <c r="Q50" s="147" t="s">
        <v>16</v>
      </c>
      <c r="R50" s="147" t="s">
        <v>15</v>
      </c>
      <c r="S50" s="100"/>
      <c r="T50" s="146" t="s">
        <v>24</v>
      </c>
      <c r="U50" s="99" t="s">
        <v>25</v>
      </c>
      <c r="V50" s="147" t="s">
        <v>14</v>
      </c>
      <c r="W50" s="147" t="s">
        <v>16</v>
      </c>
      <c r="X50" s="147" t="s">
        <v>15</v>
      </c>
      <c r="Y50" s="100"/>
      <c r="Z50" s="146" t="s">
        <v>24</v>
      </c>
      <c r="AA50" s="99" t="s">
        <v>25</v>
      </c>
      <c r="AB50" s="147" t="s">
        <v>14</v>
      </c>
      <c r="AC50" s="147" t="s">
        <v>16</v>
      </c>
      <c r="AD50" s="147" t="s">
        <v>15</v>
      </c>
    </row>
    <row r="51" spans="1:30" s="97" customFormat="1" ht="12" customHeight="1">
      <c r="A51" s="96"/>
      <c r="B51" s="148" t="s">
        <v>97</v>
      </c>
      <c r="C51" s="102">
        <v>40</v>
      </c>
      <c r="D51" s="104"/>
      <c r="E51" s="104"/>
      <c r="F51" s="104"/>
      <c r="G51" s="96"/>
      <c r="H51" s="148" t="s">
        <v>26</v>
      </c>
      <c r="I51" s="102">
        <v>80</v>
      </c>
      <c r="J51" s="114"/>
      <c r="K51" s="114"/>
      <c r="L51" s="114"/>
      <c r="M51" s="96"/>
      <c r="N51" s="148" t="s">
        <v>27</v>
      </c>
      <c r="O51" s="102">
        <v>40</v>
      </c>
      <c r="P51" s="105"/>
      <c r="Q51" s="105"/>
      <c r="R51" s="105"/>
      <c r="S51" s="96"/>
      <c r="T51" s="148" t="s">
        <v>28</v>
      </c>
      <c r="U51" s="102">
        <v>80</v>
      </c>
      <c r="V51" s="105"/>
      <c r="W51" s="105"/>
      <c r="X51" s="105"/>
      <c r="Y51" s="96"/>
      <c r="Z51" s="148" t="s">
        <v>27</v>
      </c>
      <c r="AA51" s="102">
        <v>40</v>
      </c>
      <c r="AB51" s="105"/>
      <c r="AC51" s="105"/>
      <c r="AD51" s="105"/>
    </row>
    <row r="52" spans="1:30" s="97" customFormat="1" ht="15.75" customHeight="1">
      <c r="A52" s="96"/>
      <c r="B52" s="148" t="s">
        <v>78</v>
      </c>
      <c r="C52" s="102">
        <v>80</v>
      </c>
      <c r="D52" s="104"/>
      <c r="E52" s="104"/>
      <c r="F52" s="104"/>
      <c r="G52" s="96"/>
      <c r="H52" s="148" t="s">
        <v>98</v>
      </c>
      <c r="I52" s="102">
        <v>80</v>
      </c>
      <c r="J52" s="114"/>
      <c r="K52" s="114"/>
      <c r="L52" s="114"/>
      <c r="M52" s="96"/>
      <c r="N52" s="148" t="s">
        <v>99</v>
      </c>
      <c r="O52" s="102">
        <v>10</v>
      </c>
      <c r="P52" s="105"/>
      <c r="Q52" s="105"/>
      <c r="R52" s="105"/>
      <c r="S52" s="96"/>
      <c r="T52" s="148" t="s">
        <v>100</v>
      </c>
      <c r="U52" s="102">
        <v>50</v>
      </c>
      <c r="V52" s="105"/>
      <c r="W52" s="105"/>
      <c r="X52" s="105"/>
      <c r="Y52" s="96"/>
      <c r="Z52" s="148" t="s">
        <v>26</v>
      </c>
      <c r="AA52" s="102">
        <v>80</v>
      </c>
      <c r="AB52" s="105"/>
      <c r="AC52" s="105"/>
      <c r="AD52" s="105"/>
    </row>
    <row r="53" spans="1:30" s="97" customFormat="1" ht="12" customHeight="1">
      <c r="A53" s="96"/>
      <c r="B53" s="148" t="s">
        <v>29</v>
      </c>
      <c r="C53" s="102">
        <v>50</v>
      </c>
      <c r="D53" s="104"/>
      <c r="E53" s="104"/>
      <c r="F53" s="104"/>
      <c r="G53" s="96"/>
      <c r="H53" s="148" t="s">
        <v>95</v>
      </c>
      <c r="I53" s="102">
        <v>25</v>
      </c>
      <c r="J53" s="114"/>
      <c r="K53" s="114"/>
      <c r="L53" s="114"/>
      <c r="M53" s="96"/>
      <c r="N53" s="148" t="s">
        <v>39</v>
      </c>
      <c r="O53" s="102">
        <v>10</v>
      </c>
      <c r="P53" s="105"/>
      <c r="Q53" s="105"/>
      <c r="R53" s="105"/>
      <c r="S53" s="96"/>
      <c r="T53" s="148" t="s">
        <v>37</v>
      </c>
      <c r="U53" s="102" t="s">
        <v>38</v>
      </c>
      <c r="V53" s="105"/>
      <c r="W53" s="105"/>
      <c r="X53" s="105"/>
      <c r="Y53" s="96"/>
      <c r="Z53" s="148" t="s">
        <v>98</v>
      </c>
      <c r="AA53" s="102">
        <v>80</v>
      </c>
      <c r="AB53" s="105"/>
      <c r="AC53" s="105"/>
      <c r="AD53" s="105"/>
    </row>
    <row r="54" spans="1:30" s="97" customFormat="1" ht="16.5" customHeight="1">
      <c r="A54" s="96"/>
      <c r="B54" s="148" t="s">
        <v>37</v>
      </c>
      <c r="C54" s="102" t="s">
        <v>38</v>
      </c>
      <c r="D54" s="104"/>
      <c r="E54" s="104"/>
      <c r="F54" s="104"/>
      <c r="G54" s="96"/>
      <c r="H54" s="148" t="s">
        <v>98</v>
      </c>
      <c r="I54" s="102">
        <v>25</v>
      </c>
      <c r="J54" s="114"/>
      <c r="K54" s="114"/>
      <c r="L54" s="114"/>
      <c r="M54" s="96"/>
      <c r="N54" s="148" t="s">
        <v>101</v>
      </c>
      <c r="O54" s="102">
        <v>10</v>
      </c>
      <c r="P54" s="105"/>
      <c r="Q54" s="105"/>
      <c r="R54" s="105"/>
      <c r="S54" s="96"/>
      <c r="T54" s="148" t="s">
        <v>84</v>
      </c>
      <c r="U54" s="102">
        <v>5</v>
      </c>
      <c r="V54" s="105"/>
      <c r="W54" s="105"/>
      <c r="X54" s="105"/>
      <c r="Y54" s="96"/>
      <c r="Z54" s="148" t="s">
        <v>67</v>
      </c>
      <c r="AA54" s="102" t="s">
        <v>38</v>
      </c>
      <c r="AB54" s="105"/>
      <c r="AC54" s="105"/>
      <c r="AD54" s="105"/>
    </row>
    <row r="55" spans="1:30" s="97" customFormat="1" ht="12" customHeight="1">
      <c r="A55" s="96"/>
      <c r="B55" s="148" t="s">
        <v>40</v>
      </c>
      <c r="C55" s="102">
        <v>5</v>
      </c>
      <c r="D55" s="104"/>
      <c r="E55" s="104"/>
      <c r="F55" s="104"/>
      <c r="G55" s="96"/>
      <c r="H55" s="148" t="s">
        <v>39</v>
      </c>
      <c r="I55" s="102">
        <v>25</v>
      </c>
      <c r="J55" s="114"/>
      <c r="K55" s="114"/>
      <c r="L55" s="114"/>
      <c r="M55" s="96"/>
      <c r="N55" s="148" t="s">
        <v>41</v>
      </c>
      <c r="O55" s="102">
        <v>10</v>
      </c>
      <c r="P55" s="105"/>
      <c r="Q55" s="105"/>
      <c r="R55" s="105"/>
      <c r="S55" s="96"/>
      <c r="T55" s="148" t="s">
        <v>55</v>
      </c>
      <c r="U55" s="102">
        <v>20</v>
      </c>
      <c r="V55" s="105"/>
      <c r="W55" s="105"/>
      <c r="X55" s="105"/>
      <c r="Y55" s="96"/>
      <c r="Z55" s="148" t="s">
        <v>40</v>
      </c>
      <c r="AA55" s="102">
        <v>5</v>
      </c>
      <c r="AB55" s="105"/>
      <c r="AC55" s="105"/>
      <c r="AD55" s="105"/>
    </row>
    <row r="56" spans="1:30" s="97" customFormat="1" ht="12" customHeight="1">
      <c r="A56" s="96"/>
      <c r="B56" s="148" t="s">
        <v>43</v>
      </c>
      <c r="C56" s="102">
        <v>5</v>
      </c>
      <c r="D56" s="104"/>
      <c r="E56" s="104"/>
      <c r="F56" s="104"/>
      <c r="G56" s="96"/>
      <c r="H56" s="148" t="s">
        <v>100</v>
      </c>
      <c r="I56" s="102">
        <v>25</v>
      </c>
      <c r="J56" s="160"/>
      <c r="K56" s="160"/>
      <c r="L56" s="160"/>
      <c r="M56" s="96"/>
      <c r="N56" s="148" t="s">
        <v>102</v>
      </c>
      <c r="O56" s="102">
        <v>10</v>
      </c>
      <c r="P56" s="105"/>
      <c r="Q56" s="105"/>
      <c r="R56" s="105"/>
      <c r="S56" s="96"/>
      <c r="T56" s="148" t="s">
        <v>103</v>
      </c>
      <c r="U56" s="102">
        <v>50</v>
      </c>
      <c r="V56" s="105"/>
      <c r="W56" s="105"/>
      <c r="X56" s="105"/>
      <c r="Y56" s="96"/>
      <c r="Z56" s="148" t="s">
        <v>43</v>
      </c>
      <c r="AA56" s="102">
        <v>5</v>
      </c>
      <c r="AB56" s="105"/>
      <c r="AC56" s="105"/>
      <c r="AD56" s="105"/>
    </row>
    <row r="57" spans="1:30" s="97" customFormat="1" ht="12" customHeight="1">
      <c r="A57" s="96"/>
      <c r="B57" s="148" t="s">
        <v>104</v>
      </c>
      <c r="C57" s="102">
        <v>70</v>
      </c>
      <c r="D57" s="104"/>
      <c r="E57" s="104"/>
      <c r="F57" s="104"/>
      <c r="G57" s="96"/>
      <c r="H57" s="148" t="s">
        <v>37</v>
      </c>
      <c r="I57" s="102" t="s">
        <v>38</v>
      </c>
      <c r="J57" s="160"/>
      <c r="K57" s="160"/>
      <c r="L57" s="160"/>
      <c r="M57" s="96"/>
      <c r="N57" s="148" t="s">
        <v>35</v>
      </c>
      <c r="O57" s="102">
        <v>10</v>
      </c>
      <c r="P57" s="105"/>
      <c r="Q57" s="105"/>
      <c r="R57" s="105"/>
      <c r="S57" s="96"/>
      <c r="T57" s="148" t="s">
        <v>37</v>
      </c>
      <c r="U57" s="102" t="s">
        <v>38</v>
      </c>
      <c r="V57" s="105"/>
      <c r="W57" s="105"/>
      <c r="X57" s="105"/>
      <c r="Y57" s="96"/>
      <c r="Z57" s="148" t="s">
        <v>49</v>
      </c>
      <c r="AA57" s="102">
        <v>70</v>
      </c>
      <c r="AB57" s="105"/>
      <c r="AC57" s="105"/>
      <c r="AD57" s="105"/>
    </row>
    <row r="58" spans="1:30" s="97" customFormat="1" ht="22.5" customHeight="1">
      <c r="A58" s="96"/>
      <c r="B58" s="148" t="s">
        <v>37</v>
      </c>
      <c r="C58" s="102" t="s">
        <v>38</v>
      </c>
      <c r="D58" s="104"/>
      <c r="E58" s="104"/>
      <c r="F58" s="104"/>
      <c r="G58" s="96"/>
      <c r="H58" s="148" t="s">
        <v>40</v>
      </c>
      <c r="I58" s="102">
        <v>5</v>
      </c>
      <c r="J58" s="114"/>
      <c r="K58" s="114"/>
      <c r="L58" s="114"/>
      <c r="M58" s="96"/>
      <c r="N58" s="148" t="s">
        <v>100</v>
      </c>
      <c r="O58" s="102">
        <v>10</v>
      </c>
      <c r="P58" s="105"/>
      <c r="Q58" s="105"/>
      <c r="R58" s="105"/>
      <c r="S58" s="96"/>
      <c r="T58" s="148" t="s">
        <v>40</v>
      </c>
      <c r="U58" s="102">
        <v>5</v>
      </c>
      <c r="V58" s="105"/>
      <c r="W58" s="105"/>
      <c r="X58" s="105"/>
      <c r="Y58" s="96"/>
      <c r="Z58" s="148" t="s">
        <v>51</v>
      </c>
      <c r="AA58" s="102">
        <v>50</v>
      </c>
      <c r="AB58" s="105"/>
      <c r="AC58" s="105"/>
      <c r="AD58" s="105"/>
    </row>
    <row r="59" spans="1:30" s="97" customFormat="1" ht="12" customHeight="1">
      <c r="A59" s="96"/>
      <c r="B59" s="148" t="s">
        <v>40</v>
      </c>
      <c r="C59" s="102">
        <v>5</v>
      </c>
      <c r="D59" s="104"/>
      <c r="E59" s="104"/>
      <c r="F59" s="104"/>
      <c r="G59" s="96"/>
      <c r="H59" s="148" t="s">
        <v>43</v>
      </c>
      <c r="I59" s="102">
        <v>5</v>
      </c>
      <c r="J59" s="114"/>
      <c r="K59" s="114"/>
      <c r="L59" s="114"/>
      <c r="M59" s="96"/>
      <c r="N59" s="148" t="s">
        <v>105</v>
      </c>
      <c r="O59" s="102">
        <v>10</v>
      </c>
      <c r="P59" s="105"/>
      <c r="Q59" s="105"/>
      <c r="R59" s="105"/>
      <c r="S59" s="96"/>
      <c r="T59" s="148" t="s">
        <v>43</v>
      </c>
      <c r="U59" s="102">
        <v>5</v>
      </c>
      <c r="V59" s="105"/>
      <c r="W59" s="105"/>
      <c r="X59" s="105"/>
      <c r="Y59" s="96"/>
      <c r="Z59" s="148" t="s">
        <v>106</v>
      </c>
      <c r="AA59" s="102">
        <v>100</v>
      </c>
      <c r="AB59" s="105"/>
      <c r="AC59" s="105"/>
      <c r="AD59" s="105"/>
    </row>
    <row r="60" spans="1:30" s="97" customFormat="1" ht="22.5" customHeight="1">
      <c r="A60" s="96"/>
      <c r="B60" s="148" t="s">
        <v>107</v>
      </c>
      <c r="C60" s="102">
        <v>120</v>
      </c>
      <c r="D60" s="104"/>
      <c r="E60" s="104"/>
      <c r="F60" s="104"/>
      <c r="G60" s="96"/>
      <c r="H60" s="148" t="s">
        <v>45</v>
      </c>
      <c r="I60" s="102">
        <v>70</v>
      </c>
      <c r="J60" s="114"/>
      <c r="K60" s="114"/>
      <c r="L60" s="114"/>
      <c r="M60" s="96"/>
      <c r="N60" s="148" t="s">
        <v>37</v>
      </c>
      <c r="O60" s="102" t="s">
        <v>38</v>
      </c>
      <c r="P60" s="105"/>
      <c r="Q60" s="105"/>
      <c r="R60" s="105"/>
      <c r="S60" s="96"/>
      <c r="T60" s="148" t="s">
        <v>108</v>
      </c>
      <c r="U60" s="102">
        <v>60</v>
      </c>
      <c r="V60" s="105"/>
      <c r="W60" s="105"/>
      <c r="X60" s="105"/>
      <c r="Y60" s="96"/>
      <c r="Z60" s="148" t="s">
        <v>40</v>
      </c>
      <c r="AA60" s="102">
        <v>5</v>
      </c>
      <c r="AB60" s="105"/>
      <c r="AC60" s="105"/>
      <c r="AD60" s="105"/>
    </row>
    <row r="61" spans="1:30" s="97" customFormat="1" ht="22.5" customHeight="1">
      <c r="A61" s="96"/>
      <c r="B61" s="148" t="s">
        <v>54</v>
      </c>
      <c r="C61" s="102" t="s">
        <v>38</v>
      </c>
      <c r="D61" s="104"/>
      <c r="E61" s="104"/>
      <c r="F61" s="104"/>
      <c r="G61" s="96"/>
      <c r="H61" s="148" t="s">
        <v>47</v>
      </c>
      <c r="I61" s="102" t="s">
        <v>38</v>
      </c>
      <c r="J61" s="114"/>
      <c r="K61" s="114"/>
      <c r="L61" s="114"/>
      <c r="M61" s="96"/>
      <c r="N61" s="148" t="s">
        <v>29</v>
      </c>
      <c r="O61" s="102">
        <v>5</v>
      </c>
      <c r="P61" s="105"/>
      <c r="Q61" s="105"/>
      <c r="R61" s="105"/>
      <c r="S61" s="96"/>
      <c r="T61" s="148" t="s">
        <v>47</v>
      </c>
      <c r="U61" s="102">
        <v>5</v>
      </c>
      <c r="V61" s="105"/>
      <c r="W61" s="105"/>
      <c r="X61" s="105"/>
      <c r="Y61" s="96"/>
      <c r="Z61" s="148" t="s">
        <v>62</v>
      </c>
      <c r="AA61" s="102">
        <v>50</v>
      </c>
      <c r="AB61" s="105"/>
      <c r="AC61" s="105"/>
      <c r="AD61" s="105"/>
    </row>
    <row r="62" spans="1:30" s="97" customFormat="1" ht="21.75" customHeight="1">
      <c r="A62" s="96"/>
      <c r="B62" s="148" t="s">
        <v>109</v>
      </c>
      <c r="C62" s="102">
        <v>150</v>
      </c>
      <c r="D62" s="104"/>
      <c r="E62" s="104"/>
      <c r="F62" s="104"/>
      <c r="G62" s="96"/>
      <c r="H62" s="148" t="s">
        <v>48</v>
      </c>
      <c r="I62" s="102">
        <v>5</v>
      </c>
      <c r="J62" s="114"/>
      <c r="K62" s="114"/>
      <c r="L62" s="114"/>
      <c r="M62" s="96"/>
      <c r="N62" s="148" t="s">
        <v>40</v>
      </c>
      <c r="O62" s="102">
        <v>5</v>
      </c>
      <c r="P62" s="105"/>
      <c r="Q62" s="105"/>
      <c r="R62" s="105"/>
      <c r="S62" s="96"/>
      <c r="T62" s="148" t="s">
        <v>110</v>
      </c>
      <c r="U62" s="102">
        <v>10</v>
      </c>
      <c r="V62" s="105"/>
      <c r="W62" s="105"/>
      <c r="X62" s="105"/>
      <c r="Y62" s="96"/>
      <c r="Z62" s="148" t="s">
        <v>69</v>
      </c>
      <c r="AA62" s="102">
        <v>150</v>
      </c>
      <c r="AB62" s="105"/>
      <c r="AC62" s="105"/>
      <c r="AD62" s="105"/>
    </row>
    <row r="63" spans="1:30" s="97" customFormat="1" ht="12" customHeight="1">
      <c r="A63" s="96"/>
      <c r="B63" s="148" t="s">
        <v>37</v>
      </c>
      <c r="C63" s="102" t="s">
        <v>38</v>
      </c>
      <c r="D63" s="104"/>
      <c r="E63" s="104"/>
      <c r="F63" s="104"/>
      <c r="G63" s="96"/>
      <c r="H63" s="148" t="s">
        <v>40</v>
      </c>
      <c r="I63" s="102">
        <v>5</v>
      </c>
      <c r="J63" s="114"/>
      <c r="K63" s="114"/>
      <c r="L63" s="114"/>
      <c r="M63" s="96"/>
      <c r="N63" s="148" t="s">
        <v>43</v>
      </c>
      <c r="O63" s="102">
        <v>5</v>
      </c>
      <c r="P63" s="105"/>
      <c r="Q63" s="105"/>
      <c r="R63" s="105"/>
      <c r="S63" s="96"/>
      <c r="T63" s="148" t="s">
        <v>37</v>
      </c>
      <c r="U63" s="102" t="s">
        <v>38</v>
      </c>
      <c r="V63" s="105"/>
      <c r="W63" s="105"/>
      <c r="X63" s="105"/>
      <c r="Y63" s="96"/>
      <c r="Z63" s="148"/>
      <c r="AA63" s="102"/>
      <c r="AB63" s="105"/>
      <c r="AC63" s="105"/>
      <c r="AD63" s="105"/>
    </row>
    <row r="64" spans="1:30" s="97" customFormat="1" ht="12" customHeight="1">
      <c r="A64" s="96"/>
      <c r="B64" s="148" t="s">
        <v>40</v>
      </c>
      <c r="C64" s="102">
        <v>5</v>
      </c>
      <c r="D64" s="104"/>
      <c r="E64" s="104"/>
      <c r="F64" s="104"/>
      <c r="G64" s="96"/>
      <c r="H64" s="148" t="s">
        <v>92</v>
      </c>
      <c r="I64" s="102">
        <v>40</v>
      </c>
      <c r="J64" s="114"/>
      <c r="K64" s="114"/>
      <c r="L64" s="114"/>
      <c r="M64" s="96"/>
      <c r="N64" s="148" t="s">
        <v>57</v>
      </c>
      <c r="O64" s="102">
        <v>150</v>
      </c>
      <c r="P64" s="105"/>
      <c r="Q64" s="105"/>
      <c r="R64" s="105"/>
      <c r="S64" s="96"/>
      <c r="T64" s="148" t="s">
        <v>40</v>
      </c>
      <c r="U64" s="102">
        <v>5</v>
      </c>
      <c r="V64" s="105"/>
      <c r="W64" s="105"/>
      <c r="X64" s="105"/>
      <c r="Y64" s="96"/>
      <c r="Z64" s="148"/>
      <c r="AA64" s="102"/>
      <c r="AB64" s="105"/>
      <c r="AC64" s="105"/>
      <c r="AD64" s="105"/>
    </row>
    <row r="65" spans="1:30" s="97" customFormat="1" ht="12" customHeight="1">
      <c r="A65" s="96"/>
      <c r="B65" s="148" t="s">
        <v>62</v>
      </c>
      <c r="C65" s="102">
        <v>50</v>
      </c>
      <c r="D65" s="104"/>
      <c r="E65" s="104"/>
      <c r="F65" s="104"/>
      <c r="G65" s="96"/>
      <c r="H65" s="148" t="s">
        <v>40</v>
      </c>
      <c r="I65" s="102">
        <v>5</v>
      </c>
      <c r="J65" s="114"/>
      <c r="K65" s="114"/>
      <c r="L65" s="114"/>
      <c r="M65" s="96"/>
      <c r="N65" s="148" t="s">
        <v>29</v>
      </c>
      <c r="O65" s="102">
        <v>50</v>
      </c>
      <c r="P65" s="105"/>
      <c r="Q65" s="105"/>
      <c r="R65" s="105"/>
      <c r="S65" s="96"/>
      <c r="T65" s="148" t="s">
        <v>111</v>
      </c>
      <c r="U65" s="102">
        <v>150</v>
      </c>
      <c r="V65" s="105"/>
      <c r="W65" s="105"/>
      <c r="X65" s="105"/>
      <c r="Y65" s="96"/>
      <c r="Z65" s="148"/>
      <c r="AA65" s="102"/>
      <c r="AB65" s="105"/>
      <c r="AC65" s="105"/>
      <c r="AD65" s="105"/>
    </row>
    <row r="66" spans="1:30" s="97" customFormat="1" ht="12" customHeight="1">
      <c r="A66" s="96"/>
      <c r="B66" s="148" t="s">
        <v>69</v>
      </c>
      <c r="C66" s="102">
        <v>150</v>
      </c>
      <c r="D66" s="104"/>
      <c r="E66" s="104"/>
      <c r="F66" s="104"/>
      <c r="G66" s="96"/>
      <c r="H66" s="148" t="s">
        <v>62</v>
      </c>
      <c r="I66" s="102">
        <v>50</v>
      </c>
      <c r="J66" s="114"/>
      <c r="K66" s="114"/>
      <c r="L66" s="114"/>
      <c r="M66" s="96"/>
      <c r="N66" s="148" t="s">
        <v>61</v>
      </c>
      <c r="O66" s="102">
        <v>30</v>
      </c>
      <c r="P66" s="105"/>
      <c r="Q66" s="105"/>
      <c r="R66" s="105"/>
      <c r="S66" s="96"/>
      <c r="T66" s="148" t="s">
        <v>40</v>
      </c>
      <c r="U66" s="102">
        <v>5</v>
      </c>
      <c r="V66" s="105"/>
      <c r="W66" s="105"/>
      <c r="X66" s="105"/>
      <c r="Y66" s="96"/>
      <c r="Z66" s="148"/>
      <c r="AA66" s="102"/>
      <c r="AB66" s="105"/>
      <c r="AC66" s="105"/>
      <c r="AD66" s="105"/>
    </row>
    <row r="67" spans="1:30" s="97" customFormat="1" ht="12" customHeight="1">
      <c r="A67" s="96"/>
      <c r="B67" s="148"/>
      <c r="C67" s="102"/>
      <c r="D67" s="104"/>
      <c r="E67" s="104"/>
      <c r="F67" s="104"/>
      <c r="G67" s="96"/>
      <c r="H67" s="148" t="s">
        <v>72</v>
      </c>
      <c r="I67" s="102">
        <v>125</v>
      </c>
      <c r="J67" s="114"/>
      <c r="K67" s="114"/>
      <c r="L67" s="114"/>
      <c r="M67" s="96"/>
      <c r="N67" s="148" t="s">
        <v>64</v>
      </c>
      <c r="O67" s="102" t="s">
        <v>38</v>
      </c>
      <c r="P67" s="105"/>
      <c r="Q67" s="105"/>
      <c r="R67" s="105"/>
      <c r="S67" s="96"/>
      <c r="T67" s="148" t="s">
        <v>112</v>
      </c>
      <c r="U67" s="102">
        <v>10</v>
      </c>
      <c r="V67" s="105"/>
      <c r="W67" s="105"/>
      <c r="X67" s="105"/>
      <c r="Y67" s="96"/>
      <c r="Z67" s="148"/>
      <c r="AA67" s="102"/>
      <c r="AB67" s="105"/>
      <c r="AC67" s="105"/>
      <c r="AD67" s="105"/>
    </row>
    <row r="68" spans="1:30" s="97" customFormat="1" ht="12" customHeight="1">
      <c r="A68" s="96"/>
      <c r="B68" s="148"/>
      <c r="C68" s="102"/>
      <c r="D68" s="104"/>
      <c r="E68" s="104"/>
      <c r="F68" s="104"/>
      <c r="G68" s="96"/>
      <c r="H68" s="111"/>
      <c r="I68" s="111"/>
      <c r="J68" s="114"/>
      <c r="K68" s="114"/>
      <c r="L68" s="114"/>
      <c r="M68" s="96"/>
      <c r="N68" s="148" t="s">
        <v>40</v>
      </c>
      <c r="O68" s="102">
        <v>5</v>
      </c>
      <c r="P68" s="105"/>
      <c r="Q68" s="105"/>
      <c r="R68" s="105"/>
      <c r="S68" s="96"/>
      <c r="T68" s="148" t="s">
        <v>113</v>
      </c>
      <c r="U68" s="102" t="s">
        <v>38</v>
      </c>
      <c r="V68" s="105"/>
      <c r="W68" s="105"/>
      <c r="X68" s="105"/>
      <c r="Y68" s="96"/>
      <c r="Z68" s="148"/>
      <c r="AA68" s="102"/>
      <c r="AB68" s="105"/>
      <c r="AC68" s="105"/>
      <c r="AD68" s="105"/>
    </row>
    <row r="69" spans="1:30" s="97" customFormat="1" ht="12" customHeight="1">
      <c r="A69" s="96"/>
      <c r="B69" s="148"/>
      <c r="C69" s="102"/>
      <c r="D69" s="104"/>
      <c r="E69" s="104"/>
      <c r="F69" s="104"/>
      <c r="G69" s="96"/>
      <c r="H69" s="148"/>
      <c r="I69" s="102"/>
      <c r="J69" s="114"/>
      <c r="K69" s="114"/>
      <c r="L69" s="114"/>
      <c r="M69" s="96"/>
      <c r="N69" s="148" t="s">
        <v>71</v>
      </c>
      <c r="O69" s="102" t="s">
        <v>38</v>
      </c>
      <c r="P69" s="105"/>
      <c r="Q69" s="105"/>
      <c r="R69" s="105"/>
      <c r="S69" s="96"/>
      <c r="T69" s="148" t="s">
        <v>40</v>
      </c>
      <c r="U69" s="102">
        <v>5</v>
      </c>
      <c r="V69" s="105"/>
      <c r="W69" s="105"/>
      <c r="X69" s="105"/>
      <c r="Y69" s="96"/>
      <c r="Z69" s="148"/>
      <c r="AA69" s="102"/>
      <c r="AB69" s="105"/>
      <c r="AC69" s="105"/>
      <c r="AD69" s="105"/>
    </row>
    <row r="70" spans="1:30" s="97" customFormat="1" ht="12" customHeight="1">
      <c r="A70" s="96"/>
      <c r="B70" s="148"/>
      <c r="C70" s="102"/>
      <c r="D70" s="104"/>
      <c r="E70" s="104"/>
      <c r="F70" s="104"/>
      <c r="G70" s="96"/>
      <c r="H70" s="148"/>
      <c r="I70" s="102"/>
      <c r="J70" s="114"/>
      <c r="K70" s="114"/>
      <c r="L70" s="114"/>
      <c r="M70" s="96"/>
      <c r="N70" s="148" t="s">
        <v>65</v>
      </c>
      <c r="O70" s="102">
        <v>150</v>
      </c>
      <c r="P70" s="105"/>
      <c r="Q70" s="105"/>
      <c r="R70" s="105"/>
      <c r="S70" s="96"/>
      <c r="T70" s="148" t="s">
        <v>114</v>
      </c>
      <c r="U70" s="102" t="s">
        <v>38</v>
      </c>
      <c r="V70" s="105"/>
      <c r="W70" s="105"/>
      <c r="X70" s="105"/>
      <c r="Y70" s="96"/>
      <c r="Z70" s="148"/>
      <c r="AA70" s="102"/>
      <c r="AB70" s="105"/>
      <c r="AC70" s="105"/>
      <c r="AD70" s="105"/>
    </row>
    <row r="71" spans="1:30" s="97" customFormat="1" ht="12" customHeight="1">
      <c r="A71" s="96"/>
      <c r="B71" s="148"/>
      <c r="C71" s="102"/>
      <c r="D71" s="104"/>
      <c r="E71" s="104"/>
      <c r="F71" s="104"/>
      <c r="G71" s="96"/>
      <c r="H71" s="148"/>
      <c r="I71" s="102"/>
      <c r="J71" s="114"/>
      <c r="K71" s="114"/>
      <c r="L71" s="114"/>
      <c r="M71" s="96"/>
      <c r="N71" s="111"/>
      <c r="O71" s="111"/>
      <c r="P71" s="105"/>
      <c r="Q71" s="105"/>
      <c r="R71" s="105"/>
      <c r="S71" s="96"/>
      <c r="T71" s="148" t="s">
        <v>62</v>
      </c>
      <c r="U71" s="102">
        <v>50</v>
      </c>
      <c r="V71" s="105"/>
      <c r="W71" s="105"/>
      <c r="X71" s="105"/>
      <c r="Y71" s="96"/>
      <c r="Z71" s="148"/>
      <c r="AA71" s="102"/>
      <c r="AB71" s="105"/>
      <c r="AC71" s="105"/>
      <c r="AD71" s="105"/>
    </row>
    <row r="72" spans="1:30" s="97" customFormat="1" ht="12" customHeight="1">
      <c r="A72" s="96"/>
      <c r="B72" s="148"/>
      <c r="C72" s="102"/>
      <c r="D72" s="104"/>
      <c r="E72" s="104"/>
      <c r="F72" s="104"/>
      <c r="G72" s="96"/>
      <c r="H72" s="148"/>
      <c r="I72" s="102"/>
      <c r="J72" s="114"/>
      <c r="K72" s="114"/>
      <c r="L72" s="114"/>
      <c r="M72" s="96"/>
      <c r="N72" s="148"/>
      <c r="O72" s="102"/>
      <c r="P72" s="105"/>
      <c r="Q72" s="105"/>
      <c r="R72" s="105"/>
      <c r="S72" s="96"/>
      <c r="T72" s="148" t="s">
        <v>69</v>
      </c>
      <c r="U72" s="102">
        <v>150</v>
      </c>
      <c r="V72" s="105"/>
      <c r="W72" s="105"/>
      <c r="X72" s="105"/>
      <c r="Y72" s="96"/>
      <c r="Z72" s="148"/>
      <c r="AA72" s="102"/>
      <c r="AB72" s="105"/>
      <c r="AC72" s="105"/>
      <c r="AD72" s="105"/>
    </row>
    <row r="73" spans="1:32" s="97" customFormat="1" ht="12" customHeight="1">
      <c r="A73" s="96"/>
      <c r="B73" s="156" t="s">
        <v>73</v>
      </c>
      <c r="C73" s="102">
        <f>SUM(C51:C72)</f>
        <v>730</v>
      </c>
      <c r="D73" s="105">
        <f>SUM(D51:D72)</f>
        <v>0</v>
      </c>
      <c r="E73" s="105">
        <f>SUM(E51:E72)</f>
        <v>0</v>
      </c>
      <c r="F73" s="105">
        <f>SUM(F51:F72)</f>
        <v>0</v>
      </c>
      <c r="G73" s="96"/>
      <c r="H73" s="156" t="s">
        <v>73</v>
      </c>
      <c r="I73" s="115">
        <f>SUM(I51:I72)</f>
        <v>570</v>
      </c>
      <c r="J73" s="116">
        <f>SUM(J51:J72)</f>
        <v>0</v>
      </c>
      <c r="K73" s="116">
        <f>SUM(K51:K72)</f>
        <v>0</v>
      </c>
      <c r="L73" s="116">
        <f>SUM(L51:L72)</f>
        <v>0</v>
      </c>
      <c r="M73" s="96"/>
      <c r="N73" s="156" t="s">
        <v>73</v>
      </c>
      <c r="O73" s="102">
        <f>SUM(O51:O72)</f>
        <v>520</v>
      </c>
      <c r="P73" s="105">
        <f>SUM(P51:P72)</f>
        <v>0</v>
      </c>
      <c r="Q73" s="105">
        <f>SUM(Q51:Q72)</f>
        <v>0</v>
      </c>
      <c r="R73" s="105">
        <f>SUM(R51:R72)</f>
        <v>0</v>
      </c>
      <c r="S73" s="96"/>
      <c r="T73" s="156" t="s">
        <v>73</v>
      </c>
      <c r="U73" s="102">
        <f>SUM(U51:U72)</f>
        <v>665</v>
      </c>
      <c r="V73" s="105">
        <f>SUM(V51:V72)</f>
        <v>0</v>
      </c>
      <c r="W73" s="105">
        <f>SUM(W51:W72)</f>
        <v>0</v>
      </c>
      <c r="X73" s="105">
        <f>SUM(X51:X72)</f>
        <v>0</v>
      </c>
      <c r="Y73" s="96"/>
      <c r="Z73" s="156" t="s">
        <v>73</v>
      </c>
      <c r="AA73" s="102">
        <f>SUM(AA51:AA72)</f>
        <v>635</v>
      </c>
      <c r="AB73" s="105">
        <f>SUM(AB51:AB72)</f>
        <v>0</v>
      </c>
      <c r="AC73" s="105">
        <f>SUM(AC51:AC72)</f>
        <v>0</v>
      </c>
      <c r="AD73" s="105">
        <f>SUM(AD51:AD72)</f>
        <v>0</v>
      </c>
      <c r="AF73" s="106"/>
    </row>
    <row r="74" spans="1:25" s="97" customFormat="1" ht="9" customHeight="1">
      <c r="A74" s="112"/>
      <c r="C74" s="95"/>
      <c r="G74" s="112"/>
      <c r="M74" s="112"/>
      <c r="S74" s="112"/>
      <c r="U74" s="95"/>
      <c r="Y74" s="112"/>
    </row>
    <row r="75" spans="1:30" s="97" customFormat="1" ht="15" customHeight="1">
      <c r="A75" s="96"/>
      <c r="B75" s="185" t="s">
        <v>172</v>
      </c>
      <c r="C75" s="185"/>
      <c r="D75" s="185"/>
      <c r="E75" s="185"/>
      <c r="F75" s="185"/>
      <c r="G75" s="117"/>
      <c r="H75" s="184" t="s">
        <v>7</v>
      </c>
      <c r="I75" s="184"/>
      <c r="J75" s="184"/>
      <c r="K75" s="184"/>
      <c r="L75" s="184"/>
      <c r="M75" s="117"/>
      <c r="N75" s="184" t="s">
        <v>8</v>
      </c>
      <c r="O75" s="184"/>
      <c r="P75" s="184"/>
      <c r="Q75" s="184"/>
      <c r="R75" s="184"/>
      <c r="S75" s="117"/>
      <c r="T75" s="184" t="s">
        <v>9</v>
      </c>
      <c r="U75" s="184"/>
      <c r="V75" s="184"/>
      <c r="W75" s="184"/>
      <c r="X75" s="184"/>
      <c r="Y75" s="117"/>
      <c r="Z75" s="184" t="s">
        <v>10</v>
      </c>
      <c r="AA75" s="184"/>
      <c r="AB75" s="184"/>
      <c r="AC75" s="184"/>
      <c r="AD75" s="184"/>
    </row>
    <row r="76" spans="1:30" s="97" customFormat="1" ht="46.5" customHeight="1">
      <c r="A76" s="96"/>
      <c r="B76" s="146" t="s">
        <v>24</v>
      </c>
      <c r="C76" s="99" t="s">
        <v>25</v>
      </c>
      <c r="D76" s="147" t="s">
        <v>14</v>
      </c>
      <c r="E76" s="147" t="s">
        <v>16</v>
      </c>
      <c r="F76" s="147" t="s">
        <v>15</v>
      </c>
      <c r="G76" s="100"/>
      <c r="H76" s="146" t="s">
        <v>24</v>
      </c>
      <c r="I76" s="99" t="s">
        <v>25</v>
      </c>
      <c r="J76" s="147" t="s">
        <v>14</v>
      </c>
      <c r="K76" s="147" t="s">
        <v>16</v>
      </c>
      <c r="L76" s="147" t="s">
        <v>15</v>
      </c>
      <c r="M76" s="100"/>
      <c r="N76" s="146" t="s">
        <v>24</v>
      </c>
      <c r="O76" s="99" t="s">
        <v>25</v>
      </c>
      <c r="P76" s="147" t="s">
        <v>14</v>
      </c>
      <c r="Q76" s="147" t="s">
        <v>16</v>
      </c>
      <c r="R76" s="147" t="s">
        <v>15</v>
      </c>
      <c r="S76" s="100"/>
      <c r="T76" s="146" t="s">
        <v>24</v>
      </c>
      <c r="U76" s="99" t="s">
        <v>25</v>
      </c>
      <c r="V76" s="147" t="s">
        <v>14</v>
      </c>
      <c r="W76" s="147" t="s">
        <v>16</v>
      </c>
      <c r="X76" s="147" t="s">
        <v>15</v>
      </c>
      <c r="Y76" s="100"/>
      <c r="Z76" s="146" t="s">
        <v>24</v>
      </c>
      <c r="AA76" s="99" t="s">
        <v>25</v>
      </c>
      <c r="AB76" s="147" t="s">
        <v>14</v>
      </c>
      <c r="AC76" s="147" t="s">
        <v>16</v>
      </c>
      <c r="AD76" s="147" t="s">
        <v>15</v>
      </c>
    </row>
    <row r="77" spans="1:30" s="97" customFormat="1" ht="12" customHeight="1">
      <c r="A77" s="96"/>
      <c r="B77" s="148" t="s">
        <v>27</v>
      </c>
      <c r="C77" s="102">
        <v>40</v>
      </c>
      <c r="D77" s="105"/>
      <c r="E77" s="105"/>
      <c r="F77" s="105"/>
      <c r="G77" s="118"/>
      <c r="H77" s="148" t="s">
        <v>75</v>
      </c>
      <c r="I77" s="102">
        <v>10</v>
      </c>
      <c r="J77" s="105"/>
      <c r="K77" s="105"/>
      <c r="L77" s="105"/>
      <c r="M77" s="118"/>
      <c r="N77" s="148" t="s">
        <v>27</v>
      </c>
      <c r="O77" s="102">
        <v>40</v>
      </c>
      <c r="P77" s="105"/>
      <c r="Q77" s="105"/>
      <c r="R77" s="105"/>
      <c r="S77" s="118"/>
      <c r="T77" s="148" t="s">
        <v>115</v>
      </c>
      <c r="U77" s="102">
        <v>80</v>
      </c>
      <c r="V77" s="105"/>
      <c r="W77" s="105"/>
      <c r="X77" s="105"/>
      <c r="Y77" s="118"/>
      <c r="Z77" s="148" t="s">
        <v>28</v>
      </c>
      <c r="AA77" s="102">
        <v>80</v>
      </c>
      <c r="AB77" s="105"/>
      <c r="AC77" s="105"/>
      <c r="AD77" s="105"/>
    </row>
    <row r="78" spans="1:30" s="97" customFormat="1" ht="12" customHeight="1">
      <c r="A78" s="96"/>
      <c r="B78" s="148" t="s">
        <v>116</v>
      </c>
      <c r="C78" s="102">
        <v>80</v>
      </c>
      <c r="D78" s="105"/>
      <c r="E78" s="105"/>
      <c r="F78" s="105"/>
      <c r="G78" s="118"/>
      <c r="H78" s="148" t="s">
        <v>41</v>
      </c>
      <c r="I78" s="102">
        <v>100</v>
      </c>
      <c r="J78" s="105"/>
      <c r="K78" s="105"/>
      <c r="L78" s="105"/>
      <c r="M78" s="118"/>
      <c r="N78" s="148" t="s">
        <v>117</v>
      </c>
      <c r="O78" s="102">
        <v>80</v>
      </c>
      <c r="P78" s="105"/>
      <c r="Q78" s="105"/>
      <c r="R78" s="105"/>
      <c r="S78" s="118"/>
      <c r="T78" s="148" t="s">
        <v>39</v>
      </c>
      <c r="U78" s="102" t="s">
        <v>38</v>
      </c>
      <c r="V78" s="105"/>
      <c r="W78" s="105"/>
      <c r="X78" s="105"/>
      <c r="Y78" s="118"/>
      <c r="Z78" s="148" t="s">
        <v>118</v>
      </c>
      <c r="AA78" s="102">
        <v>100</v>
      </c>
      <c r="AB78" s="105"/>
      <c r="AC78" s="105"/>
      <c r="AD78" s="105"/>
    </row>
    <row r="79" spans="1:30" s="97" customFormat="1" ht="19.5" customHeight="1">
      <c r="A79" s="96"/>
      <c r="B79" s="148" t="s">
        <v>91</v>
      </c>
      <c r="C79" s="102">
        <v>50</v>
      </c>
      <c r="D79" s="105"/>
      <c r="E79" s="105"/>
      <c r="F79" s="105"/>
      <c r="G79" s="118"/>
      <c r="H79" s="148" t="s">
        <v>119</v>
      </c>
      <c r="I79" s="102">
        <v>100</v>
      </c>
      <c r="J79" s="105"/>
      <c r="K79" s="105"/>
      <c r="L79" s="105"/>
      <c r="M79" s="118"/>
      <c r="N79" s="148" t="s">
        <v>40</v>
      </c>
      <c r="O79" s="102">
        <v>5</v>
      </c>
      <c r="P79" s="105"/>
      <c r="Q79" s="105"/>
      <c r="R79" s="105"/>
      <c r="S79" s="118"/>
      <c r="T79" s="148" t="s">
        <v>100</v>
      </c>
      <c r="U79" s="102" t="s">
        <v>38</v>
      </c>
      <c r="V79" s="105"/>
      <c r="W79" s="105"/>
      <c r="X79" s="105"/>
      <c r="Y79" s="118"/>
      <c r="Z79" s="148" t="s">
        <v>37</v>
      </c>
      <c r="AA79" s="102" t="s">
        <v>38</v>
      </c>
      <c r="AB79" s="105"/>
      <c r="AC79" s="105"/>
      <c r="AD79" s="105"/>
    </row>
    <row r="80" spans="1:30" s="97" customFormat="1" ht="25.5">
      <c r="A80" s="96"/>
      <c r="B80" s="148" t="s">
        <v>37</v>
      </c>
      <c r="C80" s="102" t="s">
        <v>38</v>
      </c>
      <c r="D80" s="105"/>
      <c r="E80" s="105"/>
      <c r="F80" s="105"/>
      <c r="G80" s="118"/>
      <c r="H80" s="148" t="s">
        <v>37</v>
      </c>
      <c r="I80" s="102" t="s">
        <v>38</v>
      </c>
      <c r="J80" s="105"/>
      <c r="K80" s="105"/>
      <c r="L80" s="105"/>
      <c r="M80" s="118"/>
      <c r="N80" s="148" t="s">
        <v>43</v>
      </c>
      <c r="O80" s="102">
        <v>5</v>
      </c>
      <c r="P80" s="105"/>
      <c r="Q80" s="105"/>
      <c r="R80" s="105"/>
      <c r="S80" s="118"/>
      <c r="T80" s="148" t="s">
        <v>41</v>
      </c>
      <c r="U80" s="102" t="s">
        <v>38</v>
      </c>
      <c r="V80" s="105"/>
      <c r="W80" s="105"/>
      <c r="X80" s="105"/>
      <c r="Y80" s="118"/>
      <c r="Z80" s="148" t="s">
        <v>120</v>
      </c>
      <c r="AA80" s="102">
        <v>10</v>
      </c>
      <c r="AB80" s="105"/>
      <c r="AC80" s="105"/>
      <c r="AD80" s="105"/>
    </row>
    <row r="81" spans="1:30" s="97" customFormat="1" ht="12" customHeight="1">
      <c r="A81" s="96"/>
      <c r="B81" s="148" t="s">
        <v>53</v>
      </c>
      <c r="C81" s="102">
        <v>20</v>
      </c>
      <c r="D81" s="105"/>
      <c r="E81" s="105"/>
      <c r="F81" s="105"/>
      <c r="G81" s="118"/>
      <c r="H81" s="148" t="s">
        <v>40</v>
      </c>
      <c r="I81" s="102">
        <v>5</v>
      </c>
      <c r="J81" s="105"/>
      <c r="K81" s="105"/>
      <c r="L81" s="105"/>
      <c r="M81" s="118"/>
      <c r="N81" s="148" t="s">
        <v>46</v>
      </c>
      <c r="O81" s="102">
        <v>70</v>
      </c>
      <c r="P81" s="105"/>
      <c r="Q81" s="105"/>
      <c r="R81" s="105"/>
      <c r="S81" s="118"/>
      <c r="T81" s="148" t="s">
        <v>29</v>
      </c>
      <c r="U81" s="102" t="s">
        <v>38</v>
      </c>
      <c r="V81" s="105"/>
      <c r="W81" s="105"/>
      <c r="X81" s="105"/>
      <c r="Y81" s="118"/>
      <c r="Z81" s="148" t="s">
        <v>118</v>
      </c>
      <c r="AA81" s="102">
        <v>50</v>
      </c>
      <c r="AB81" s="105"/>
      <c r="AC81" s="105"/>
      <c r="AD81" s="105"/>
    </row>
    <row r="82" spans="1:30" s="97" customFormat="1" ht="15.75" customHeight="1">
      <c r="A82" s="96"/>
      <c r="B82" s="148" t="s">
        <v>55</v>
      </c>
      <c r="C82" s="102" t="s">
        <v>38</v>
      </c>
      <c r="D82" s="105"/>
      <c r="E82" s="105"/>
      <c r="F82" s="105"/>
      <c r="G82" s="118"/>
      <c r="H82" s="148" t="s">
        <v>43</v>
      </c>
      <c r="I82" s="102">
        <v>5</v>
      </c>
      <c r="J82" s="105"/>
      <c r="K82" s="105"/>
      <c r="L82" s="105"/>
      <c r="M82" s="118"/>
      <c r="N82" s="148" t="s">
        <v>29</v>
      </c>
      <c r="O82" s="102">
        <v>50</v>
      </c>
      <c r="P82" s="105"/>
      <c r="Q82" s="105"/>
      <c r="R82" s="105"/>
      <c r="S82" s="118"/>
      <c r="T82" s="148" t="s">
        <v>37</v>
      </c>
      <c r="U82" s="102" t="s">
        <v>38</v>
      </c>
      <c r="V82" s="105"/>
      <c r="W82" s="105"/>
      <c r="X82" s="105"/>
      <c r="Y82" s="118"/>
      <c r="Z82" s="148" t="s">
        <v>41</v>
      </c>
      <c r="AA82" s="102">
        <v>50</v>
      </c>
      <c r="AB82" s="105"/>
      <c r="AC82" s="105"/>
      <c r="AD82" s="105"/>
    </row>
    <row r="83" spans="1:30" s="97" customFormat="1" ht="12" customHeight="1">
      <c r="A83" s="96"/>
      <c r="B83" s="148" t="s">
        <v>40</v>
      </c>
      <c r="C83" s="102">
        <v>5</v>
      </c>
      <c r="D83" s="105"/>
      <c r="E83" s="105"/>
      <c r="F83" s="105"/>
      <c r="G83" s="118"/>
      <c r="H83" s="148" t="s">
        <v>36</v>
      </c>
      <c r="I83" s="102">
        <v>70</v>
      </c>
      <c r="J83" s="105"/>
      <c r="K83" s="105"/>
      <c r="L83" s="105"/>
      <c r="M83" s="118"/>
      <c r="N83" s="148" t="s">
        <v>37</v>
      </c>
      <c r="O83" s="102" t="s">
        <v>38</v>
      </c>
      <c r="P83" s="105"/>
      <c r="Q83" s="105"/>
      <c r="R83" s="105"/>
      <c r="S83" s="118"/>
      <c r="T83" s="148" t="s">
        <v>40</v>
      </c>
      <c r="U83" s="102">
        <v>5</v>
      </c>
      <c r="V83" s="105"/>
      <c r="W83" s="105"/>
      <c r="X83" s="105"/>
      <c r="Y83" s="118"/>
      <c r="Z83" s="148" t="s">
        <v>37</v>
      </c>
      <c r="AA83" s="102" t="s">
        <v>38</v>
      </c>
      <c r="AB83" s="105"/>
      <c r="AC83" s="105"/>
      <c r="AD83" s="105"/>
    </row>
    <row r="84" spans="1:30" s="97" customFormat="1" ht="20.25" customHeight="1">
      <c r="A84" s="96"/>
      <c r="B84" s="148" t="s">
        <v>43</v>
      </c>
      <c r="C84" s="102">
        <v>5</v>
      </c>
      <c r="D84" s="105"/>
      <c r="E84" s="105"/>
      <c r="F84" s="105"/>
      <c r="G84" s="118"/>
      <c r="H84" s="148" t="s">
        <v>37</v>
      </c>
      <c r="I84" s="102" t="s">
        <v>38</v>
      </c>
      <c r="J84" s="105"/>
      <c r="K84" s="105"/>
      <c r="L84" s="105"/>
      <c r="M84" s="118"/>
      <c r="N84" s="148" t="s">
        <v>50</v>
      </c>
      <c r="O84" s="102" t="s">
        <v>38</v>
      </c>
      <c r="P84" s="105"/>
      <c r="Q84" s="105"/>
      <c r="R84" s="105"/>
      <c r="S84" s="118"/>
      <c r="T84" s="148" t="s">
        <v>43</v>
      </c>
      <c r="U84" s="102">
        <v>5</v>
      </c>
      <c r="V84" s="105"/>
      <c r="W84" s="105"/>
      <c r="X84" s="105"/>
      <c r="Y84" s="118"/>
      <c r="Z84" s="148" t="s">
        <v>40</v>
      </c>
      <c r="AA84" s="102">
        <v>5</v>
      </c>
      <c r="AB84" s="105"/>
      <c r="AC84" s="105"/>
      <c r="AD84" s="105"/>
    </row>
    <row r="85" spans="1:30" s="97" customFormat="1" ht="24">
      <c r="A85" s="96"/>
      <c r="B85" s="148" t="s">
        <v>47</v>
      </c>
      <c r="C85" s="102">
        <v>60</v>
      </c>
      <c r="D85" s="105"/>
      <c r="E85" s="105"/>
      <c r="F85" s="105"/>
      <c r="G85" s="118"/>
      <c r="H85" s="148" t="s">
        <v>40</v>
      </c>
      <c r="I85" s="102">
        <v>5</v>
      </c>
      <c r="J85" s="105"/>
      <c r="K85" s="105"/>
      <c r="L85" s="105"/>
      <c r="M85" s="118"/>
      <c r="N85" s="148" t="s">
        <v>59</v>
      </c>
      <c r="O85" s="102">
        <v>5</v>
      </c>
      <c r="P85" s="105"/>
      <c r="Q85" s="105"/>
      <c r="R85" s="105"/>
      <c r="S85" s="118"/>
      <c r="T85" s="148" t="s">
        <v>121</v>
      </c>
      <c r="U85" s="102">
        <v>30</v>
      </c>
      <c r="V85" s="105"/>
      <c r="W85" s="105"/>
      <c r="X85" s="105"/>
      <c r="Y85" s="118"/>
      <c r="Z85" s="148" t="s">
        <v>43</v>
      </c>
      <c r="AA85" s="102">
        <v>5</v>
      </c>
      <c r="AB85" s="105"/>
      <c r="AC85" s="105"/>
      <c r="AD85" s="105"/>
    </row>
    <row r="86" spans="1:30" s="97" customFormat="1" ht="24">
      <c r="A86" s="96"/>
      <c r="B86" s="148" t="s">
        <v>122</v>
      </c>
      <c r="C86" s="102">
        <v>30</v>
      </c>
      <c r="D86" s="105"/>
      <c r="E86" s="105"/>
      <c r="F86" s="105"/>
      <c r="G86" s="118"/>
      <c r="H86" s="148" t="s">
        <v>63</v>
      </c>
      <c r="I86" s="102">
        <v>150</v>
      </c>
      <c r="J86" s="105"/>
      <c r="K86" s="105"/>
      <c r="L86" s="105"/>
      <c r="M86" s="118"/>
      <c r="N86" s="148" t="s">
        <v>40</v>
      </c>
      <c r="O86" s="102">
        <v>5</v>
      </c>
      <c r="P86" s="105"/>
      <c r="Q86" s="105"/>
      <c r="R86" s="105"/>
      <c r="S86" s="118"/>
      <c r="T86" s="148" t="s">
        <v>41</v>
      </c>
      <c r="U86" s="102">
        <v>50</v>
      </c>
      <c r="V86" s="105"/>
      <c r="W86" s="105"/>
      <c r="X86" s="105"/>
      <c r="Y86" s="118"/>
      <c r="Z86" s="148" t="s">
        <v>45</v>
      </c>
      <c r="AA86" s="102">
        <v>70</v>
      </c>
      <c r="AB86" s="105"/>
      <c r="AC86" s="105"/>
      <c r="AD86" s="105"/>
    </row>
    <row r="87" spans="1:30" s="97" customFormat="1" ht="14.25">
      <c r="A87" s="96"/>
      <c r="B87" s="148" t="s">
        <v>55</v>
      </c>
      <c r="C87" s="102" t="s">
        <v>38</v>
      </c>
      <c r="D87" s="105"/>
      <c r="E87" s="105"/>
      <c r="F87" s="105"/>
      <c r="G87" s="118"/>
      <c r="H87" s="148" t="s">
        <v>95</v>
      </c>
      <c r="I87" s="102">
        <v>150</v>
      </c>
      <c r="J87" s="105"/>
      <c r="K87" s="105"/>
      <c r="L87" s="105"/>
      <c r="M87" s="118"/>
      <c r="N87" s="148" t="s">
        <v>35</v>
      </c>
      <c r="O87" s="102">
        <v>50</v>
      </c>
      <c r="P87" s="105"/>
      <c r="Q87" s="105"/>
      <c r="R87" s="105"/>
      <c r="S87" s="118"/>
      <c r="T87" s="148" t="s">
        <v>48</v>
      </c>
      <c r="U87" s="102">
        <v>5</v>
      </c>
      <c r="V87" s="105"/>
      <c r="W87" s="105"/>
      <c r="X87" s="105"/>
      <c r="Y87" s="118"/>
      <c r="Z87" s="148" t="s">
        <v>37</v>
      </c>
      <c r="AA87" s="102" t="s">
        <v>38</v>
      </c>
      <c r="AB87" s="105"/>
      <c r="AC87" s="105"/>
      <c r="AD87" s="105"/>
    </row>
    <row r="88" spans="1:30" s="97" customFormat="1" ht="14.25">
      <c r="A88" s="96"/>
      <c r="B88" s="148" t="s">
        <v>43</v>
      </c>
      <c r="C88" s="102">
        <v>5</v>
      </c>
      <c r="D88" s="105"/>
      <c r="E88" s="105"/>
      <c r="F88" s="105"/>
      <c r="G88" s="118"/>
      <c r="H88" s="148" t="s">
        <v>40</v>
      </c>
      <c r="I88" s="102">
        <v>5</v>
      </c>
      <c r="J88" s="105"/>
      <c r="K88" s="105"/>
      <c r="L88" s="105"/>
      <c r="M88" s="118"/>
      <c r="N88" s="148" t="s">
        <v>107</v>
      </c>
      <c r="O88" s="102">
        <v>50</v>
      </c>
      <c r="P88" s="105"/>
      <c r="Q88" s="105"/>
      <c r="R88" s="105"/>
      <c r="S88" s="118"/>
      <c r="T88" s="148" t="s">
        <v>37</v>
      </c>
      <c r="U88" s="102" t="s">
        <v>38</v>
      </c>
      <c r="V88" s="105"/>
      <c r="W88" s="105"/>
      <c r="X88" s="105"/>
      <c r="Y88" s="118"/>
      <c r="Z88" s="148" t="s">
        <v>48</v>
      </c>
      <c r="AA88" s="102" t="s">
        <v>38</v>
      </c>
      <c r="AB88" s="105"/>
      <c r="AC88" s="105"/>
      <c r="AD88" s="105"/>
    </row>
    <row r="89" spans="1:30" s="97" customFormat="1" ht="24">
      <c r="A89" s="96"/>
      <c r="B89" s="148" t="s">
        <v>40</v>
      </c>
      <c r="C89" s="102">
        <v>5</v>
      </c>
      <c r="D89" s="105"/>
      <c r="E89" s="105"/>
      <c r="F89" s="105"/>
      <c r="G89" s="118"/>
      <c r="H89" s="148" t="s">
        <v>62</v>
      </c>
      <c r="I89" s="102">
        <v>50</v>
      </c>
      <c r="J89" s="105"/>
      <c r="K89" s="105"/>
      <c r="L89" s="105"/>
      <c r="M89" s="118"/>
      <c r="N89" s="148" t="s">
        <v>40</v>
      </c>
      <c r="O89" s="102">
        <v>5</v>
      </c>
      <c r="P89" s="105"/>
      <c r="Q89" s="105"/>
      <c r="R89" s="105"/>
      <c r="S89" s="118"/>
      <c r="T89" s="148" t="s">
        <v>29</v>
      </c>
      <c r="U89" s="102">
        <v>30</v>
      </c>
      <c r="V89" s="105"/>
      <c r="W89" s="105"/>
      <c r="X89" s="105"/>
      <c r="Y89" s="118"/>
      <c r="Z89" s="148" t="s">
        <v>123</v>
      </c>
      <c r="AA89" s="102" t="s">
        <v>38</v>
      </c>
      <c r="AB89" s="105"/>
      <c r="AC89" s="105"/>
      <c r="AD89" s="105"/>
    </row>
    <row r="90" spans="1:30" s="97" customFormat="1" ht="15.75" customHeight="1">
      <c r="A90" s="96"/>
      <c r="B90" s="148" t="s">
        <v>93</v>
      </c>
      <c r="C90" s="159" t="s">
        <v>94</v>
      </c>
      <c r="D90" s="105"/>
      <c r="E90" s="105"/>
      <c r="F90" s="105"/>
      <c r="G90" s="118"/>
      <c r="H90" s="148" t="s">
        <v>69</v>
      </c>
      <c r="I90" s="102">
        <v>150</v>
      </c>
      <c r="J90" s="105"/>
      <c r="K90" s="105"/>
      <c r="L90" s="105"/>
      <c r="M90" s="118"/>
      <c r="N90" s="148" t="s">
        <v>62</v>
      </c>
      <c r="O90" s="102">
        <v>50</v>
      </c>
      <c r="P90" s="105"/>
      <c r="Q90" s="105"/>
      <c r="R90" s="105"/>
      <c r="S90" s="118"/>
      <c r="T90" s="148" t="s">
        <v>54</v>
      </c>
      <c r="U90" s="102" t="s">
        <v>38</v>
      </c>
      <c r="V90" s="105"/>
      <c r="W90" s="105"/>
      <c r="X90" s="105"/>
      <c r="Y90" s="118"/>
      <c r="Z90" s="148" t="s">
        <v>40</v>
      </c>
      <c r="AA90" s="102">
        <v>5</v>
      </c>
      <c r="AB90" s="105"/>
      <c r="AC90" s="105"/>
      <c r="AD90" s="105"/>
    </row>
    <row r="91" spans="1:30" s="97" customFormat="1" ht="12" customHeight="1">
      <c r="A91" s="96"/>
      <c r="B91" s="148" t="s">
        <v>92</v>
      </c>
      <c r="C91" s="102">
        <v>20</v>
      </c>
      <c r="D91" s="105"/>
      <c r="E91" s="105"/>
      <c r="F91" s="105"/>
      <c r="G91" s="118"/>
      <c r="H91" s="148"/>
      <c r="I91" s="102"/>
      <c r="J91" s="105"/>
      <c r="K91" s="105"/>
      <c r="L91" s="105"/>
      <c r="M91" s="118"/>
      <c r="N91" s="148" t="s">
        <v>69</v>
      </c>
      <c r="O91" s="102">
        <v>150</v>
      </c>
      <c r="P91" s="105"/>
      <c r="Q91" s="105"/>
      <c r="R91" s="105"/>
      <c r="S91" s="118"/>
      <c r="T91" s="148" t="s">
        <v>40</v>
      </c>
      <c r="U91" s="102">
        <v>5</v>
      </c>
      <c r="V91" s="105"/>
      <c r="W91" s="105"/>
      <c r="X91" s="105"/>
      <c r="Y91" s="118"/>
      <c r="Z91" s="148" t="s">
        <v>124</v>
      </c>
      <c r="AA91" s="102">
        <v>150</v>
      </c>
      <c r="AB91" s="105"/>
      <c r="AC91" s="105"/>
      <c r="AD91" s="105"/>
    </row>
    <row r="92" spans="1:30" s="97" customFormat="1" ht="21" customHeight="1">
      <c r="A92" s="96"/>
      <c r="B92" s="148" t="s">
        <v>125</v>
      </c>
      <c r="C92" s="102">
        <v>20</v>
      </c>
      <c r="D92" s="105"/>
      <c r="E92" s="105"/>
      <c r="F92" s="105"/>
      <c r="G92" s="118"/>
      <c r="H92" s="148"/>
      <c r="I92" s="102"/>
      <c r="J92" s="105"/>
      <c r="K92" s="105"/>
      <c r="L92" s="105"/>
      <c r="M92" s="118"/>
      <c r="N92" s="148"/>
      <c r="O92" s="102"/>
      <c r="P92" s="105"/>
      <c r="Q92" s="105"/>
      <c r="R92" s="105"/>
      <c r="S92" s="118"/>
      <c r="T92" s="148" t="s">
        <v>126</v>
      </c>
      <c r="U92" s="102">
        <v>30</v>
      </c>
      <c r="V92" s="105"/>
      <c r="W92" s="105"/>
      <c r="X92" s="105"/>
      <c r="Y92" s="118"/>
      <c r="Z92" s="148" t="s">
        <v>40</v>
      </c>
      <c r="AA92" s="102">
        <v>5</v>
      </c>
      <c r="AB92" s="105"/>
      <c r="AC92" s="105"/>
      <c r="AD92" s="105"/>
    </row>
    <row r="93" spans="1:30" s="97" customFormat="1" ht="12" customHeight="1">
      <c r="A93" s="96"/>
      <c r="B93" s="148" t="s">
        <v>96</v>
      </c>
      <c r="C93" s="102">
        <v>10</v>
      </c>
      <c r="D93" s="105"/>
      <c r="E93" s="105"/>
      <c r="F93" s="105"/>
      <c r="G93" s="118"/>
      <c r="H93" s="148"/>
      <c r="I93" s="102"/>
      <c r="J93" s="105"/>
      <c r="K93" s="105"/>
      <c r="L93" s="105"/>
      <c r="M93" s="118"/>
      <c r="N93" s="148"/>
      <c r="O93" s="102"/>
      <c r="P93" s="105"/>
      <c r="Q93" s="105"/>
      <c r="R93" s="105"/>
      <c r="S93" s="118"/>
      <c r="T93" s="148" t="s">
        <v>40</v>
      </c>
      <c r="U93" s="102">
        <v>5</v>
      </c>
      <c r="V93" s="105"/>
      <c r="W93" s="105"/>
      <c r="X93" s="105"/>
      <c r="Y93" s="118"/>
      <c r="Z93" s="148" t="s">
        <v>62</v>
      </c>
      <c r="AA93" s="102">
        <v>50</v>
      </c>
      <c r="AB93" s="105"/>
      <c r="AC93" s="105"/>
      <c r="AD93" s="105"/>
    </row>
    <row r="94" spans="1:30" s="97" customFormat="1" ht="12" customHeight="1">
      <c r="A94" s="96"/>
      <c r="B94" s="148" t="s">
        <v>40</v>
      </c>
      <c r="C94" s="102">
        <v>5</v>
      </c>
      <c r="D94" s="105"/>
      <c r="E94" s="105"/>
      <c r="F94" s="105"/>
      <c r="G94" s="118"/>
      <c r="H94" s="148"/>
      <c r="I94" s="102"/>
      <c r="J94" s="105"/>
      <c r="K94" s="105"/>
      <c r="L94" s="105"/>
      <c r="M94" s="118"/>
      <c r="N94" s="148"/>
      <c r="O94" s="102"/>
      <c r="P94" s="105"/>
      <c r="Q94" s="105"/>
      <c r="R94" s="105"/>
      <c r="S94" s="118"/>
      <c r="T94" s="148" t="s">
        <v>92</v>
      </c>
      <c r="U94" s="102">
        <v>40</v>
      </c>
      <c r="V94" s="105"/>
      <c r="W94" s="105"/>
      <c r="X94" s="105"/>
      <c r="Y94" s="118"/>
      <c r="Z94" s="148" t="s">
        <v>72</v>
      </c>
      <c r="AA94" s="102">
        <v>125</v>
      </c>
      <c r="AB94" s="105"/>
      <c r="AC94" s="105"/>
      <c r="AD94" s="105"/>
    </row>
    <row r="95" spans="1:30" s="97" customFormat="1" ht="12" customHeight="1">
      <c r="A95" s="96"/>
      <c r="B95" s="148" t="s">
        <v>62</v>
      </c>
      <c r="C95" s="102">
        <v>50</v>
      </c>
      <c r="D95" s="105"/>
      <c r="E95" s="105"/>
      <c r="F95" s="105"/>
      <c r="G95" s="118"/>
      <c r="H95" s="148"/>
      <c r="I95" s="102"/>
      <c r="J95" s="105"/>
      <c r="K95" s="105"/>
      <c r="L95" s="105"/>
      <c r="M95" s="118"/>
      <c r="N95" s="148"/>
      <c r="O95" s="102"/>
      <c r="P95" s="105"/>
      <c r="Q95" s="105"/>
      <c r="R95" s="105"/>
      <c r="S95" s="118"/>
      <c r="T95" s="148" t="s">
        <v>40</v>
      </c>
      <c r="U95" s="102">
        <v>5</v>
      </c>
      <c r="V95" s="105"/>
      <c r="W95" s="105"/>
      <c r="X95" s="105"/>
      <c r="Y95" s="118"/>
      <c r="Z95" s="148"/>
      <c r="AA95" s="102"/>
      <c r="AB95" s="105"/>
      <c r="AC95" s="105"/>
      <c r="AD95" s="105"/>
    </row>
    <row r="96" spans="1:30" s="97" customFormat="1" ht="12" customHeight="1">
      <c r="A96" s="96"/>
      <c r="B96" s="148" t="s">
        <v>69</v>
      </c>
      <c r="C96" s="102">
        <v>150</v>
      </c>
      <c r="D96" s="105"/>
      <c r="E96" s="105"/>
      <c r="F96" s="105"/>
      <c r="G96" s="118"/>
      <c r="H96" s="148"/>
      <c r="I96" s="102"/>
      <c r="J96" s="105"/>
      <c r="K96" s="105"/>
      <c r="L96" s="105"/>
      <c r="M96" s="118"/>
      <c r="N96" s="148"/>
      <c r="O96" s="102"/>
      <c r="P96" s="105"/>
      <c r="Q96" s="105"/>
      <c r="R96" s="105"/>
      <c r="S96" s="118"/>
      <c r="T96" s="148" t="s">
        <v>71</v>
      </c>
      <c r="U96" s="102">
        <v>50</v>
      </c>
      <c r="V96" s="105"/>
      <c r="W96" s="105"/>
      <c r="X96" s="105"/>
      <c r="Y96" s="118"/>
      <c r="Z96" s="148"/>
      <c r="AA96" s="102"/>
      <c r="AB96" s="105"/>
      <c r="AC96" s="105"/>
      <c r="AD96" s="105"/>
    </row>
    <row r="97" spans="1:30" s="97" customFormat="1" ht="12" customHeight="1">
      <c r="A97" s="96"/>
      <c r="B97" s="148"/>
      <c r="C97" s="102"/>
      <c r="D97" s="105"/>
      <c r="E97" s="105"/>
      <c r="F97" s="105"/>
      <c r="G97" s="118"/>
      <c r="H97" s="148"/>
      <c r="I97" s="102"/>
      <c r="J97" s="105"/>
      <c r="K97" s="105"/>
      <c r="L97" s="105"/>
      <c r="M97" s="118"/>
      <c r="N97" s="148"/>
      <c r="O97" s="102"/>
      <c r="P97" s="105"/>
      <c r="Q97" s="105"/>
      <c r="R97" s="105"/>
      <c r="S97" s="118"/>
      <c r="T97" s="148" t="s">
        <v>65</v>
      </c>
      <c r="U97" s="102">
        <v>150</v>
      </c>
      <c r="V97" s="105"/>
      <c r="W97" s="105"/>
      <c r="X97" s="105"/>
      <c r="Y97" s="118"/>
      <c r="Z97" s="148"/>
      <c r="AA97" s="102"/>
      <c r="AB97" s="105"/>
      <c r="AC97" s="105"/>
      <c r="AD97" s="105"/>
    </row>
    <row r="98" spans="1:32" s="97" customFormat="1" ht="13.5" customHeight="1">
      <c r="A98" s="112"/>
      <c r="B98" s="156" t="s">
        <v>73</v>
      </c>
      <c r="C98" s="102">
        <f>SUM(C77:C96)</f>
        <v>555</v>
      </c>
      <c r="D98" s="105">
        <f>SUM(D77:D96)</f>
        <v>0</v>
      </c>
      <c r="E98" s="105">
        <f>SUM(E77:E96)</f>
        <v>0</v>
      </c>
      <c r="F98" s="105">
        <f>SUM(F77:F96)</f>
        <v>0</v>
      </c>
      <c r="G98" s="161"/>
      <c r="H98" s="156" t="s">
        <v>73</v>
      </c>
      <c r="I98" s="102">
        <f>SUM(I77:I96)</f>
        <v>800</v>
      </c>
      <c r="J98" s="114">
        <f>SUM(J77:J96)</f>
        <v>0</v>
      </c>
      <c r="K98" s="114">
        <f>SUM(K77:K96)</f>
        <v>0</v>
      </c>
      <c r="L98" s="114">
        <f>SUM(L77:L96)</f>
        <v>0</v>
      </c>
      <c r="M98" s="112"/>
      <c r="N98" s="156" t="s">
        <v>73</v>
      </c>
      <c r="O98" s="102">
        <f>SUM(O77:O96)</f>
        <v>565</v>
      </c>
      <c r="P98" s="105">
        <f>SUM(P77:P96)</f>
        <v>0</v>
      </c>
      <c r="Q98" s="105">
        <f>SUM(Q77:Q96)</f>
        <v>0</v>
      </c>
      <c r="R98" s="105">
        <f>SUM(R77:R96)</f>
        <v>0</v>
      </c>
      <c r="S98" s="112"/>
      <c r="T98" s="156" t="s">
        <v>73</v>
      </c>
      <c r="U98" s="102">
        <f>SUM(U77:U97)</f>
        <v>490</v>
      </c>
      <c r="V98" s="105">
        <f>SUM(V77:V96)</f>
        <v>0</v>
      </c>
      <c r="W98" s="105">
        <f>SUM(W77:W96)</f>
        <v>0</v>
      </c>
      <c r="X98" s="105">
        <f>SUM(X77:X96)</f>
        <v>0</v>
      </c>
      <c r="Y98" s="112"/>
      <c r="Z98" s="156" t="s">
        <v>73</v>
      </c>
      <c r="AA98" s="102">
        <f>SUM(AA77:AA96)</f>
        <v>705</v>
      </c>
      <c r="AB98" s="105">
        <f>SUM(AB77:AB96)</f>
        <v>0</v>
      </c>
      <c r="AC98" s="105">
        <f>SUM(AC77:AC96)</f>
        <v>0</v>
      </c>
      <c r="AD98" s="105">
        <f>SUM(AD77:AD96)</f>
        <v>0</v>
      </c>
      <c r="AF98" s="106"/>
    </row>
  </sheetData>
  <sheetProtection/>
  <mergeCells count="22">
    <mergeCell ref="G15:G16"/>
    <mergeCell ref="B26:F26"/>
    <mergeCell ref="H26:L26"/>
    <mergeCell ref="Z75:AD75"/>
    <mergeCell ref="T26:X26"/>
    <mergeCell ref="Z26:AD26"/>
    <mergeCell ref="B49:F49"/>
    <mergeCell ref="H49:L49"/>
    <mergeCell ref="N49:R49"/>
    <mergeCell ref="T49:X49"/>
    <mergeCell ref="Z49:AD49"/>
    <mergeCell ref="N26:R26"/>
    <mergeCell ref="B75:F75"/>
    <mergeCell ref="H75:L75"/>
    <mergeCell ref="N75:R75"/>
    <mergeCell ref="T75:X75"/>
    <mergeCell ref="M9:M10"/>
    <mergeCell ref="Z1:AD1"/>
    <mergeCell ref="B1:F1"/>
    <mergeCell ref="H1:L1"/>
    <mergeCell ref="N1:R1"/>
    <mergeCell ref="T1:X1"/>
  </mergeCells>
  <printOptions horizontalCentered="1"/>
  <pageMargins left="0" right="0" top="0.314583333333333" bottom="0" header="0.118055555555556" footer="0"/>
  <pageSetup horizontalDpi="300" verticalDpi="300" orientation="landscape" paperSize="9" scale="84" r:id="rId2"/>
  <headerFooter alignWithMargins="0">
    <oddHeader>&amp;C&amp;F</oddHeader>
    <oddFooter>&amp;C&amp;A</oddFooter>
  </headerFooter>
  <rowBreaks count="1" manualBreakCount="1">
    <brk id="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0000"/>
  </sheetPr>
  <dimension ref="A1:AF95"/>
  <sheetViews>
    <sheetView zoomScale="80" zoomScaleNormal="80" zoomScalePageLayoutView="0" workbookViewId="0" topLeftCell="A1">
      <selection activeCell="AL82" sqref="AL82"/>
    </sheetView>
  </sheetViews>
  <sheetFormatPr defaultColWidth="8.7109375" defaultRowHeight="12.75"/>
  <cols>
    <col min="1" max="1" width="1.1484375" style="119" customWidth="1"/>
    <col min="2" max="2" width="19.140625" style="94" customWidth="1"/>
    <col min="3" max="3" width="3.8515625" style="74" customWidth="1"/>
    <col min="4" max="4" width="3.57421875" style="0" customWidth="1"/>
    <col min="5" max="5" width="3.421875" style="0" customWidth="1"/>
    <col min="6" max="6" width="3.57421875" style="0" customWidth="1"/>
    <col min="7" max="7" width="1.1484375" style="120" customWidth="1"/>
    <col min="8" max="8" width="20.8515625" style="94" customWidth="1"/>
    <col min="9" max="9" width="4.00390625" style="74" customWidth="1"/>
    <col min="10" max="12" width="3.57421875" style="0" customWidth="1"/>
    <col min="13" max="13" width="0.85546875" style="120" customWidth="1"/>
    <col min="14" max="14" width="18.28125" style="94" customWidth="1"/>
    <col min="15" max="15" width="4.00390625" style="74" customWidth="1"/>
    <col min="16" max="18" width="3.57421875" style="0" customWidth="1"/>
    <col min="19" max="19" width="0.85546875" style="120" customWidth="1"/>
    <col min="20" max="20" width="18.7109375" style="94" customWidth="1"/>
    <col min="21" max="21" width="4.00390625" style="74" customWidth="1"/>
    <col min="22" max="24" width="3.57421875" style="0" customWidth="1"/>
    <col min="25" max="25" width="0.85546875" style="120" customWidth="1"/>
    <col min="26" max="26" width="18.7109375" style="94" customWidth="1"/>
    <col min="27" max="27" width="4.140625" style="74" customWidth="1"/>
    <col min="28" max="30" width="3.57421875" style="0" customWidth="1"/>
    <col min="31" max="31" width="0.85546875" style="0" customWidth="1"/>
  </cols>
  <sheetData>
    <row r="1" spans="1:30" s="97" customFormat="1" ht="13.5" customHeight="1">
      <c r="A1" s="96"/>
      <c r="B1" s="183" t="s">
        <v>169</v>
      </c>
      <c r="C1" s="183"/>
      <c r="D1" s="183"/>
      <c r="E1" s="183"/>
      <c r="F1" s="183"/>
      <c r="G1" s="143"/>
      <c r="H1" s="182" t="s">
        <v>7</v>
      </c>
      <c r="I1" s="182"/>
      <c r="J1" s="182"/>
      <c r="K1" s="182"/>
      <c r="L1" s="182"/>
      <c r="M1" s="143"/>
      <c r="N1" s="182" t="s">
        <v>8</v>
      </c>
      <c r="O1" s="182"/>
      <c r="P1" s="182"/>
      <c r="Q1" s="182"/>
      <c r="R1" s="182"/>
      <c r="S1" s="143"/>
      <c r="T1" s="182" t="s">
        <v>9</v>
      </c>
      <c r="U1" s="182"/>
      <c r="V1" s="182"/>
      <c r="W1" s="182"/>
      <c r="X1" s="182"/>
      <c r="Y1" s="143"/>
      <c r="Z1" s="182" t="s">
        <v>10</v>
      </c>
      <c r="AA1" s="182"/>
      <c r="AB1" s="182"/>
      <c r="AC1" s="182"/>
      <c r="AD1" s="182"/>
    </row>
    <row r="2" spans="2:30" ht="45">
      <c r="B2" s="146" t="s">
        <v>24</v>
      </c>
      <c r="C2" s="99" t="s">
        <v>25</v>
      </c>
      <c r="D2" s="147" t="s">
        <v>14</v>
      </c>
      <c r="E2" s="147" t="s">
        <v>16</v>
      </c>
      <c r="F2" s="147" t="s">
        <v>15</v>
      </c>
      <c r="G2" s="122"/>
      <c r="H2" s="146" t="s">
        <v>24</v>
      </c>
      <c r="I2" s="99" t="s">
        <v>25</v>
      </c>
      <c r="J2" s="147" t="s">
        <v>14</v>
      </c>
      <c r="K2" s="147" t="s">
        <v>16</v>
      </c>
      <c r="L2" s="147" t="s">
        <v>15</v>
      </c>
      <c r="M2" s="122"/>
      <c r="N2" s="146" t="s">
        <v>24</v>
      </c>
      <c r="O2" s="99" t="s">
        <v>25</v>
      </c>
      <c r="P2" s="147" t="s">
        <v>14</v>
      </c>
      <c r="Q2" s="147" t="s">
        <v>16</v>
      </c>
      <c r="R2" s="147" t="s">
        <v>15</v>
      </c>
      <c r="S2" s="122"/>
      <c r="T2" s="146" t="s">
        <v>24</v>
      </c>
      <c r="U2" s="99" t="s">
        <v>25</v>
      </c>
      <c r="V2" s="147" t="s">
        <v>14</v>
      </c>
      <c r="W2" s="147" t="s">
        <v>16</v>
      </c>
      <c r="X2" s="147" t="s">
        <v>15</v>
      </c>
      <c r="Y2" s="122"/>
      <c r="Z2" s="146" t="s">
        <v>24</v>
      </c>
      <c r="AA2" s="99" t="s">
        <v>25</v>
      </c>
      <c r="AB2" s="147" t="s">
        <v>14</v>
      </c>
      <c r="AC2" s="147" t="s">
        <v>16</v>
      </c>
      <c r="AD2" s="147" t="s">
        <v>15</v>
      </c>
    </row>
    <row r="3" spans="2:31" ht="24">
      <c r="B3" s="148" t="s">
        <v>127</v>
      </c>
      <c r="C3" s="125">
        <v>120</v>
      </c>
      <c r="D3" s="126"/>
      <c r="E3" s="126"/>
      <c r="F3" s="126"/>
      <c r="G3" s="123"/>
      <c r="H3" s="148" t="s">
        <v>26</v>
      </c>
      <c r="I3" s="125">
        <v>80</v>
      </c>
      <c r="J3" s="125"/>
      <c r="K3" s="125"/>
      <c r="L3" s="125"/>
      <c r="M3" s="123"/>
      <c r="N3" s="148" t="s">
        <v>128</v>
      </c>
      <c r="O3" s="125">
        <v>40</v>
      </c>
      <c r="P3" s="125"/>
      <c r="Q3" s="125"/>
      <c r="R3" s="125"/>
      <c r="S3" s="123"/>
      <c r="T3" s="148" t="s">
        <v>26</v>
      </c>
      <c r="U3" s="125">
        <v>80</v>
      </c>
      <c r="V3" s="125"/>
      <c r="W3" s="125"/>
      <c r="X3" s="125"/>
      <c r="Y3" s="123"/>
      <c r="Z3" s="148" t="s">
        <v>128</v>
      </c>
      <c r="AA3" s="125">
        <v>40</v>
      </c>
      <c r="AB3" s="125"/>
      <c r="AC3" s="125"/>
      <c r="AD3" s="128"/>
      <c r="AE3" s="124"/>
    </row>
    <row r="4" spans="2:31" ht="27.75" customHeight="1">
      <c r="B4" s="148" t="s">
        <v>84</v>
      </c>
      <c r="C4" s="125">
        <v>5</v>
      </c>
      <c r="D4" s="126"/>
      <c r="E4" s="126"/>
      <c r="F4" s="126"/>
      <c r="G4" s="123"/>
      <c r="H4" s="148" t="s">
        <v>129</v>
      </c>
      <c r="I4" s="125">
        <v>15</v>
      </c>
      <c r="J4" s="125"/>
      <c r="K4" s="125"/>
      <c r="L4" s="125"/>
      <c r="M4" s="123"/>
      <c r="N4" s="148" t="s">
        <v>130</v>
      </c>
      <c r="O4" s="125">
        <v>120</v>
      </c>
      <c r="P4" s="125"/>
      <c r="Q4" s="125"/>
      <c r="R4" s="125"/>
      <c r="S4" s="123"/>
      <c r="T4" s="148" t="s">
        <v>131</v>
      </c>
      <c r="U4" s="125">
        <v>50</v>
      </c>
      <c r="V4" s="125"/>
      <c r="W4" s="125"/>
      <c r="X4" s="125"/>
      <c r="Y4" s="123"/>
      <c r="Z4" s="148" t="s">
        <v>92</v>
      </c>
      <c r="AA4" s="125">
        <v>20</v>
      </c>
      <c r="AB4" s="125"/>
      <c r="AC4" s="125"/>
      <c r="AD4" s="128"/>
      <c r="AE4" s="124"/>
    </row>
    <row r="5" spans="2:31" ht="24">
      <c r="B5" s="148" t="s">
        <v>87</v>
      </c>
      <c r="C5" s="125" t="s">
        <v>38</v>
      </c>
      <c r="D5" s="126"/>
      <c r="E5" s="126"/>
      <c r="F5" s="126"/>
      <c r="G5" s="123"/>
      <c r="H5" s="148" t="s">
        <v>132</v>
      </c>
      <c r="I5" s="125">
        <v>5</v>
      </c>
      <c r="J5" s="125"/>
      <c r="K5" s="125"/>
      <c r="L5" s="125"/>
      <c r="M5" s="123"/>
      <c r="N5" s="148" t="s">
        <v>133</v>
      </c>
      <c r="O5" s="125">
        <v>80</v>
      </c>
      <c r="P5" s="125"/>
      <c r="Q5" s="125"/>
      <c r="R5" s="125"/>
      <c r="S5" s="123"/>
      <c r="T5" s="148" t="s">
        <v>37</v>
      </c>
      <c r="U5" s="125" t="s">
        <v>38</v>
      </c>
      <c r="V5" s="125"/>
      <c r="W5" s="125"/>
      <c r="X5" s="125"/>
      <c r="Y5" s="123"/>
      <c r="Z5" s="148" t="s">
        <v>134</v>
      </c>
      <c r="AA5" s="125">
        <v>100</v>
      </c>
      <c r="AB5" s="125"/>
      <c r="AC5" s="125"/>
      <c r="AD5" s="128"/>
      <c r="AE5" s="124"/>
    </row>
    <row r="6" spans="2:31" ht="25.5" customHeight="1">
      <c r="B6" s="148" t="s">
        <v>43</v>
      </c>
      <c r="C6" s="125">
        <v>5</v>
      </c>
      <c r="D6" s="126"/>
      <c r="E6" s="126"/>
      <c r="F6" s="126"/>
      <c r="G6" s="123"/>
      <c r="H6" s="148" t="s">
        <v>95</v>
      </c>
      <c r="I6" s="125">
        <v>30</v>
      </c>
      <c r="J6" s="125"/>
      <c r="K6" s="125"/>
      <c r="L6" s="125"/>
      <c r="M6" s="123"/>
      <c r="N6" s="148" t="s">
        <v>40</v>
      </c>
      <c r="O6" s="125">
        <v>5</v>
      </c>
      <c r="P6" s="125"/>
      <c r="Q6" s="125"/>
      <c r="R6" s="125"/>
      <c r="S6" s="123"/>
      <c r="T6" s="148" t="s">
        <v>40</v>
      </c>
      <c r="U6" s="125">
        <v>5</v>
      </c>
      <c r="V6" s="125"/>
      <c r="W6" s="125"/>
      <c r="X6" s="125"/>
      <c r="Y6" s="123"/>
      <c r="Z6" s="148" t="s">
        <v>96</v>
      </c>
      <c r="AA6" s="125">
        <v>10</v>
      </c>
      <c r="AB6" s="125"/>
      <c r="AC6" s="125"/>
      <c r="AD6" s="128"/>
      <c r="AE6" s="124"/>
    </row>
    <row r="7" spans="2:31" ht="18" customHeight="1">
      <c r="B7" s="148" t="s">
        <v>82</v>
      </c>
      <c r="C7" s="125">
        <v>40</v>
      </c>
      <c r="D7" s="126"/>
      <c r="E7" s="126"/>
      <c r="F7" s="126"/>
      <c r="G7" s="123"/>
      <c r="H7" s="148" t="s">
        <v>39</v>
      </c>
      <c r="I7" s="125">
        <v>30</v>
      </c>
      <c r="J7" s="125"/>
      <c r="K7" s="125"/>
      <c r="L7" s="125"/>
      <c r="M7" s="123"/>
      <c r="N7" s="148" t="s">
        <v>43</v>
      </c>
      <c r="O7" s="125">
        <v>5</v>
      </c>
      <c r="P7" s="125"/>
      <c r="Q7" s="125"/>
      <c r="R7" s="125"/>
      <c r="S7" s="123"/>
      <c r="T7" s="148" t="s">
        <v>43</v>
      </c>
      <c r="U7" s="125">
        <v>5</v>
      </c>
      <c r="V7" s="125"/>
      <c r="W7" s="125"/>
      <c r="X7" s="125"/>
      <c r="Y7" s="123"/>
      <c r="Z7" s="148" t="s">
        <v>40</v>
      </c>
      <c r="AA7" s="125">
        <v>5</v>
      </c>
      <c r="AB7" s="125"/>
      <c r="AC7" s="125"/>
      <c r="AD7" s="128"/>
      <c r="AE7" s="124"/>
    </row>
    <row r="8" spans="2:31" ht="21.75" customHeight="1">
      <c r="B8" s="148" t="s">
        <v>92</v>
      </c>
      <c r="C8" s="125">
        <v>20</v>
      </c>
      <c r="D8" s="126"/>
      <c r="E8" s="126"/>
      <c r="F8" s="126"/>
      <c r="G8" s="123"/>
      <c r="H8" s="148" t="s">
        <v>107</v>
      </c>
      <c r="I8" s="125">
        <v>20</v>
      </c>
      <c r="J8" s="125"/>
      <c r="K8" s="125"/>
      <c r="L8" s="125"/>
      <c r="M8" s="123"/>
      <c r="N8" s="148" t="s">
        <v>135</v>
      </c>
      <c r="O8" s="125">
        <v>70</v>
      </c>
      <c r="P8" s="125"/>
      <c r="Q8" s="125"/>
      <c r="R8" s="125"/>
      <c r="S8" s="123"/>
      <c r="T8" s="148" t="s">
        <v>121</v>
      </c>
      <c r="U8" s="125">
        <v>15</v>
      </c>
      <c r="V8" s="125"/>
      <c r="W8" s="125"/>
      <c r="X8" s="125"/>
      <c r="Y8" s="123"/>
      <c r="Z8" s="148" t="s">
        <v>45</v>
      </c>
      <c r="AA8" s="125">
        <v>70</v>
      </c>
      <c r="AB8" s="125"/>
      <c r="AC8" s="125"/>
      <c r="AD8" s="128"/>
      <c r="AE8" s="124"/>
    </row>
    <row r="9" spans="2:31" ht="12.75" customHeight="1">
      <c r="B9" s="148" t="s">
        <v>125</v>
      </c>
      <c r="C9" s="125">
        <v>20</v>
      </c>
      <c r="D9" s="126"/>
      <c r="E9" s="126"/>
      <c r="F9" s="126"/>
      <c r="G9" s="123"/>
      <c r="H9" s="148" t="s">
        <v>37</v>
      </c>
      <c r="I9" s="125" t="s">
        <v>38</v>
      </c>
      <c r="J9" s="125"/>
      <c r="K9" s="125"/>
      <c r="L9" s="125"/>
      <c r="M9" s="123"/>
      <c r="N9" s="148" t="s">
        <v>50</v>
      </c>
      <c r="O9" s="125" t="s">
        <v>38</v>
      </c>
      <c r="P9" s="125"/>
      <c r="Q9" s="125"/>
      <c r="R9" s="125"/>
      <c r="S9" s="123"/>
      <c r="T9" s="148" t="s">
        <v>41</v>
      </c>
      <c r="U9" s="125">
        <v>50</v>
      </c>
      <c r="V9" s="125"/>
      <c r="W9" s="125"/>
      <c r="X9" s="125"/>
      <c r="Y9" s="123"/>
      <c r="Z9" s="148" t="s">
        <v>47</v>
      </c>
      <c r="AA9" s="125" t="s">
        <v>38</v>
      </c>
      <c r="AB9" s="125"/>
      <c r="AC9" s="125"/>
      <c r="AD9" s="128"/>
      <c r="AE9" s="124"/>
    </row>
    <row r="10" spans="2:31" ht="13.5">
      <c r="B10" s="148" t="s">
        <v>136</v>
      </c>
      <c r="C10" s="125">
        <v>40</v>
      </c>
      <c r="D10" s="126"/>
      <c r="E10" s="126"/>
      <c r="F10" s="126"/>
      <c r="G10" s="123"/>
      <c r="H10" s="148" t="s">
        <v>40</v>
      </c>
      <c r="I10" s="125">
        <v>5</v>
      </c>
      <c r="J10" s="125"/>
      <c r="K10" s="125"/>
      <c r="L10" s="125"/>
      <c r="M10" s="123"/>
      <c r="N10" s="148" t="s">
        <v>37</v>
      </c>
      <c r="O10" s="125" t="s">
        <v>38</v>
      </c>
      <c r="P10" s="125"/>
      <c r="Q10" s="125"/>
      <c r="R10" s="125"/>
      <c r="S10" s="123"/>
      <c r="T10" s="148" t="s">
        <v>48</v>
      </c>
      <c r="U10" s="125" t="s">
        <v>38</v>
      </c>
      <c r="V10" s="125"/>
      <c r="W10" s="125"/>
      <c r="X10" s="125"/>
      <c r="Y10" s="123"/>
      <c r="Z10" s="148" t="s">
        <v>48</v>
      </c>
      <c r="AA10" s="125" t="s">
        <v>38</v>
      </c>
      <c r="AB10" s="125"/>
      <c r="AC10" s="125"/>
      <c r="AD10" s="128"/>
      <c r="AE10" s="124"/>
    </row>
    <row r="11" spans="2:31" ht="12.75" customHeight="1">
      <c r="B11" s="148" t="s">
        <v>35</v>
      </c>
      <c r="C11" s="125">
        <v>20</v>
      </c>
      <c r="D11" s="126"/>
      <c r="E11" s="126"/>
      <c r="F11" s="126"/>
      <c r="G11" s="123"/>
      <c r="H11" s="148" t="s">
        <v>43</v>
      </c>
      <c r="I11" s="125">
        <v>5</v>
      </c>
      <c r="J11" s="125"/>
      <c r="K11" s="125"/>
      <c r="L11" s="125"/>
      <c r="M11" s="123"/>
      <c r="N11" s="148" t="s">
        <v>40</v>
      </c>
      <c r="O11" s="125">
        <v>5</v>
      </c>
      <c r="P11" s="125"/>
      <c r="Q11" s="125"/>
      <c r="R11" s="125"/>
      <c r="S11" s="123"/>
      <c r="T11" s="148" t="s">
        <v>37</v>
      </c>
      <c r="U11" s="125" t="s">
        <v>38</v>
      </c>
      <c r="V11" s="125"/>
      <c r="W11" s="125"/>
      <c r="X11" s="125"/>
      <c r="Y11" s="123"/>
      <c r="Z11" s="148" t="s">
        <v>40</v>
      </c>
      <c r="AA11" s="125">
        <v>5</v>
      </c>
      <c r="AB11" s="125"/>
      <c r="AC11" s="125"/>
      <c r="AD11" s="128"/>
      <c r="AE11" s="124"/>
    </row>
    <row r="12" spans="2:31" ht="12.75" customHeight="1">
      <c r="B12" s="148" t="s">
        <v>40</v>
      </c>
      <c r="C12" s="125">
        <v>5</v>
      </c>
      <c r="D12" s="126"/>
      <c r="E12" s="126"/>
      <c r="F12" s="126"/>
      <c r="G12" s="123"/>
      <c r="H12" s="148" t="s">
        <v>49</v>
      </c>
      <c r="I12" s="125">
        <v>70</v>
      </c>
      <c r="J12" s="125"/>
      <c r="K12" s="125"/>
      <c r="L12" s="125"/>
      <c r="M12" s="123"/>
      <c r="N12" s="148" t="s">
        <v>92</v>
      </c>
      <c r="O12" s="125">
        <v>20</v>
      </c>
      <c r="P12" s="125"/>
      <c r="Q12" s="125"/>
      <c r="R12" s="125"/>
      <c r="S12" s="123"/>
      <c r="T12" s="148" t="s">
        <v>29</v>
      </c>
      <c r="U12" s="125">
        <v>30</v>
      </c>
      <c r="V12" s="125"/>
      <c r="W12" s="125"/>
      <c r="X12" s="125"/>
      <c r="Y12" s="123"/>
      <c r="Z12" s="148" t="s">
        <v>117</v>
      </c>
      <c r="AA12" s="125">
        <v>80</v>
      </c>
      <c r="AB12" s="125"/>
      <c r="AC12" s="125"/>
      <c r="AD12" s="128"/>
      <c r="AE12" s="124"/>
    </row>
    <row r="13" spans="2:31" ht="24">
      <c r="B13" s="148" t="s">
        <v>62</v>
      </c>
      <c r="C13" s="125">
        <v>50</v>
      </c>
      <c r="D13" s="126"/>
      <c r="E13" s="126"/>
      <c r="F13" s="126"/>
      <c r="G13" s="123"/>
      <c r="H13" s="148" t="s">
        <v>137</v>
      </c>
      <c r="I13" s="125">
        <v>50</v>
      </c>
      <c r="J13" s="125"/>
      <c r="K13" s="125"/>
      <c r="L13" s="125"/>
      <c r="M13" s="123"/>
      <c r="N13" s="148" t="s">
        <v>35</v>
      </c>
      <c r="O13" s="125">
        <v>20</v>
      </c>
      <c r="P13" s="125"/>
      <c r="Q13" s="125"/>
      <c r="R13" s="125"/>
      <c r="S13" s="123"/>
      <c r="T13" s="148" t="s">
        <v>138</v>
      </c>
      <c r="U13" s="125" t="s">
        <v>38</v>
      </c>
      <c r="V13" s="125"/>
      <c r="W13" s="125"/>
      <c r="X13" s="125"/>
      <c r="Y13" s="123"/>
      <c r="Z13" s="148" t="s">
        <v>40</v>
      </c>
      <c r="AA13" s="125">
        <v>5</v>
      </c>
      <c r="AB13" s="125"/>
      <c r="AC13" s="125"/>
      <c r="AD13" s="128"/>
      <c r="AE13" s="124"/>
    </row>
    <row r="14" spans="2:31" ht="12.75" customHeight="1">
      <c r="B14" s="148" t="s">
        <v>69</v>
      </c>
      <c r="C14" s="125">
        <v>150</v>
      </c>
      <c r="D14" s="126"/>
      <c r="E14" s="126"/>
      <c r="F14" s="126"/>
      <c r="G14" s="123"/>
      <c r="H14" s="148" t="s">
        <v>134</v>
      </c>
      <c r="I14" s="125">
        <v>150</v>
      </c>
      <c r="J14" s="125"/>
      <c r="K14" s="125"/>
      <c r="L14" s="125"/>
      <c r="M14" s="123"/>
      <c r="N14" s="148" t="s">
        <v>96</v>
      </c>
      <c r="O14" s="125">
        <v>10</v>
      </c>
      <c r="P14" s="125"/>
      <c r="Q14" s="125"/>
      <c r="R14" s="125"/>
      <c r="S14" s="123"/>
      <c r="T14" s="148" t="s">
        <v>40</v>
      </c>
      <c r="U14" s="125">
        <v>5</v>
      </c>
      <c r="V14" s="125"/>
      <c r="W14" s="125"/>
      <c r="X14" s="125"/>
      <c r="Y14" s="123"/>
      <c r="Z14" s="148" t="s">
        <v>71</v>
      </c>
      <c r="AA14" s="125">
        <v>50</v>
      </c>
      <c r="AB14" s="125"/>
      <c r="AC14" s="125"/>
      <c r="AD14" s="128"/>
      <c r="AE14" s="124"/>
    </row>
    <row r="15" spans="2:31" ht="20.25" customHeight="1">
      <c r="B15" s="148"/>
      <c r="C15" s="125"/>
      <c r="D15" s="126"/>
      <c r="E15" s="126"/>
      <c r="F15" s="126"/>
      <c r="G15" s="123"/>
      <c r="H15" s="148" t="s">
        <v>129</v>
      </c>
      <c r="I15" s="125" t="s">
        <v>38</v>
      </c>
      <c r="J15" s="125"/>
      <c r="K15" s="125"/>
      <c r="L15" s="125"/>
      <c r="M15" s="123"/>
      <c r="N15" s="148" t="s">
        <v>134</v>
      </c>
      <c r="O15" s="125">
        <v>20</v>
      </c>
      <c r="P15" s="125"/>
      <c r="Q15" s="125"/>
      <c r="R15" s="125"/>
      <c r="S15" s="123"/>
      <c r="T15" s="148" t="s">
        <v>126</v>
      </c>
      <c r="U15" s="125">
        <v>30</v>
      </c>
      <c r="V15" s="125"/>
      <c r="W15" s="125"/>
      <c r="X15" s="125"/>
      <c r="Y15" s="123"/>
      <c r="Z15" s="148" t="s">
        <v>65</v>
      </c>
      <c r="AA15" s="125">
        <v>150</v>
      </c>
      <c r="AB15" s="125"/>
      <c r="AC15" s="125"/>
      <c r="AD15" s="128"/>
      <c r="AE15" s="124"/>
    </row>
    <row r="16" spans="2:31" ht="12.75" customHeight="1">
      <c r="B16" s="148"/>
      <c r="C16" s="125"/>
      <c r="D16" s="126"/>
      <c r="E16" s="126"/>
      <c r="F16" s="126"/>
      <c r="G16" s="123"/>
      <c r="H16" s="148" t="s">
        <v>139</v>
      </c>
      <c r="I16" s="125">
        <v>150</v>
      </c>
      <c r="J16" s="125"/>
      <c r="K16" s="125"/>
      <c r="L16" s="125"/>
      <c r="M16" s="123"/>
      <c r="N16" s="148" t="s">
        <v>40</v>
      </c>
      <c r="O16" s="125">
        <v>5</v>
      </c>
      <c r="P16" s="125"/>
      <c r="Q16" s="125"/>
      <c r="R16" s="125"/>
      <c r="S16" s="123"/>
      <c r="T16" s="148" t="s">
        <v>40</v>
      </c>
      <c r="U16" s="125">
        <v>5</v>
      </c>
      <c r="V16" s="125"/>
      <c r="W16" s="125"/>
      <c r="X16" s="125"/>
      <c r="Y16" s="123"/>
      <c r="Z16" s="148"/>
      <c r="AA16" s="125"/>
      <c r="AB16" s="125"/>
      <c r="AC16" s="125"/>
      <c r="AD16" s="128"/>
      <c r="AE16" s="124"/>
    </row>
    <row r="17" spans="2:31" ht="12.75" customHeight="1">
      <c r="B17" s="148"/>
      <c r="C17" s="125"/>
      <c r="D17" s="126"/>
      <c r="E17" s="126"/>
      <c r="F17" s="126"/>
      <c r="G17" s="123"/>
      <c r="H17" s="148" t="s">
        <v>40</v>
      </c>
      <c r="I17" s="125">
        <v>5</v>
      </c>
      <c r="J17" s="125"/>
      <c r="K17" s="125"/>
      <c r="L17" s="125"/>
      <c r="M17" s="123"/>
      <c r="N17" s="148" t="s">
        <v>62</v>
      </c>
      <c r="O17" s="125">
        <v>50</v>
      </c>
      <c r="P17" s="125"/>
      <c r="Q17" s="125"/>
      <c r="R17" s="125"/>
      <c r="S17" s="123"/>
      <c r="T17" s="162" t="s">
        <v>39</v>
      </c>
      <c r="U17" s="125">
        <v>150</v>
      </c>
      <c r="V17" s="125"/>
      <c r="W17" s="125"/>
      <c r="X17" s="125"/>
      <c r="Y17" s="123"/>
      <c r="Z17" s="148"/>
      <c r="AA17" s="125"/>
      <c r="AB17" s="125"/>
      <c r="AC17" s="125"/>
      <c r="AD17" s="128"/>
      <c r="AE17" s="124"/>
    </row>
    <row r="18" spans="2:31" ht="12.75" customHeight="1">
      <c r="B18" s="148"/>
      <c r="C18" s="125"/>
      <c r="D18" s="126"/>
      <c r="E18" s="126"/>
      <c r="F18" s="126"/>
      <c r="G18" s="123"/>
      <c r="H18" s="148" t="s">
        <v>62</v>
      </c>
      <c r="I18" s="125">
        <v>50</v>
      </c>
      <c r="J18" s="125"/>
      <c r="K18" s="125"/>
      <c r="L18" s="125"/>
      <c r="M18" s="123"/>
      <c r="N18" s="148" t="s">
        <v>72</v>
      </c>
      <c r="O18" s="125">
        <v>125</v>
      </c>
      <c r="P18" s="125"/>
      <c r="Q18" s="125"/>
      <c r="R18" s="125"/>
      <c r="S18" s="123"/>
      <c r="T18" s="162" t="s">
        <v>37</v>
      </c>
      <c r="U18" s="125" t="s">
        <v>38</v>
      </c>
      <c r="V18" s="125"/>
      <c r="W18" s="125"/>
      <c r="X18" s="125"/>
      <c r="Y18" s="123"/>
      <c r="Z18" s="148"/>
      <c r="AA18" s="125"/>
      <c r="AB18" s="125"/>
      <c r="AC18" s="125"/>
      <c r="AD18" s="128"/>
      <c r="AE18" s="124"/>
    </row>
    <row r="19" spans="2:31" ht="24" customHeight="1">
      <c r="B19" s="148"/>
      <c r="C19" s="125"/>
      <c r="D19" s="126"/>
      <c r="E19" s="126"/>
      <c r="F19" s="126"/>
      <c r="G19" s="123"/>
      <c r="H19" s="148" t="s">
        <v>69</v>
      </c>
      <c r="I19" s="125">
        <v>150</v>
      </c>
      <c r="J19" s="125"/>
      <c r="K19" s="125"/>
      <c r="L19" s="125"/>
      <c r="M19" s="123"/>
      <c r="N19" s="148"/>
      <c r="O19" s="125"/>
      <c r="P19" s="125"/>
      <c r="Q19" s="125"/>
      <c r="R19" s="125"/>
      <c r="S19" s="123"/>
      <c r="T19" s="162" t="s">
        <v>140</v>
      </c>
      <c r="U19" s="125">
        <v>80</v>
      </c>
      <c r="V19" s="125"/>
      <c r="W19" s="125"/>
      <c r="X19" s="125"/>
      <c r="Y19" s="123"/>
      <c r="Z19" s="163"/>
      <c r="AA19" s="125"/>
      <c r="AB19" s="125"/>
      <c r="AC19" s="125"/>
      <c r="AD19" s="128"/>
      <c r="AE19" s="124"/>
    </row>
    <row r="20" spans="2:31" ht="12.75" customHeight="1">
      <c r="B20" s="148"/>
      <c r="C20" s="125"/>
      <c r="D20" s="126"/>
      <c r="E20" s="126"/>
      <c r="F20" s="126"/>
      <c r="G20" s="123"/>
      <c r="H20" s="148"/>
      <c r="I20" s="125"/>
      <c r="J20" s="125"/>
      <c r="K20" s="125"/>
      <c r="L20" s="125"/>
      <c r="M20" s="123"/>
      <c r="N20" s="148"/>
      <c r="O20" s="125"/>
      <c r="P20" s="125"/>
      <c r="Q20" s="125"/>
      <c r="R20" s="125"/>
      <c r="S20" s="123"/>
      <c r="T20" s="162" t="s">
        <v>141</v>
      </c>
      <c r="U20" s="125">
        <v>70</v>
      </c>
      <c r="V20" s="125"/>
      <c r="W20" s="125"/>
      <c r="X20" s="125"/>
      <c r="Y20" s="123"/>
      <c r="Z20" s="163"/>
      <c r="AA20" s="125"/>
      <c r="AB20" s="125"/>
      <c r="AC20" s="125"/>
      <c r="AD20" s="128"/>
      <c r="AE20" s="124"/>
    </row>
    <row r="21" spans="2:31" ht="12.75" customHeight="1">
      <c r="B21" s="148"/>
      <c r="C21" s="125"/>
      <c r="D21" s="126"/>
      <c r="E21" s="126"/>
      <c r="F21" s="126"/>
      <c r="G21" s="123"/>
      <c r="H21" s="148"/>
      <c r="I21" s="125"/>
      <c r="J21" s="125"/>
      <c r="K21" s="125"/>
      <c r="L21" s="125"/>
      <c r="M21" s="123"/>
      <c r="N21" s="148"/>
      <c r="O21" s="125"/>
      <c r="P21" s="125"/>
      <c r="Q21" s="125"/>
      <c r="R21" s="125"/>
      <c r="S21" s="123"/>
      <c r="T21" s="162" t="s">
        <v>40</v>
      </c>
      <c r="U21" s="125">
        <v>5</v>
      </c>
      <c r="V21" s="125"/>
      <c r="W21" s="125"/>
      <c r="X21" s="125"/>
      <c r="Y21" s="123"/>
      <c r="Z21" s="163"/>
      <c r="AA21" s="125"/>
      <c r="AB21" s="125"/>
      <c r="AC21" s="125"/>
      <c r="AD21" s="128"/>
      <c r="AE21" s="124"/>
    </row>
    <row r="22" spans="2:31" ht="12.75" customHeight="1">
      <c r="B22" s="148"/>
      <c r="C22" s="125"/>
      <c r="D22" s="126"/>
      <c r="E22" s="126"/>
      <c r="F22" s="126"/>
      <c r="G22" s="123"/>
      <c r="H22" s="148"/>
      <c r="I22" s="125"/>
      <c r="J22" s="125"/>
      <c r="K22" s="125"/>
      <c r="L22" s="125"/>
      <c r="M22" s="123"/>
      <c r="N22" s="148"/>
      <c r="O22" s="125"/>
      <c r="P22" s="125"/>
      <c r="Q22" s="125"/>
      <c r="R22" s="125"/>
      <c r="S22" s="123"/>
      <c r="T22" s="162" t="s">
        <v>62</v>
      </c>
      <c r="U22" s="125">
        <v>50</v>
      </c>
      <c r="V22" s="125"/>
      <c r="W22" s="125"/>
      <c r="X22" s="125"/>
      <c r="Y22" s="123"/>
      <c r="Z22" s="163"/>
      <c r="AA22" s="125"/>
      <c r="AB22" s="125"/>
      <c r="AC22" s="125"/>
      <c r="AD22" s="128"/>
      <c r="AE22" s="124"/>
    </row>
    <row r="23" spans="2:31" ht="12.75" customHeight="1">
      <c r="B23" s="148"/>
      <c r="C23" s="125"/>
      <c r="D23" s="126"/>
      <c r="E23" s="126"/>
      <c r="F23" s="126"/>
      <c r="G23" s="123"/>
      <c r="H23" s="148"/>
      <c r="I23" s="125"/>
      <c r="J23" s="125"/>
      <c r="K23" s="125"/>
      <c r="L23" s="125"/>
      <c r="M23" s="123"/>
      <c r="N23" s="148"/>
      <c r="O23" s="125"/>
      <c r="P23" s="125"/>
      <c r="Q23" s="125"/>
      <c r="R23" s="125"/>
      <c r="S23" s="123"/>
      <c r="T23" s="162" t="s">
        <v>69</v>
      </c>
      <c r="U23" s="125">
        <v>150</v>
      </c>
      <c r="V23" s="125"/>
      <c r="W23" s="125"/>
      <c r="X23" s="125"/>
      <c r="Y23" s="123"/>
      <c r="Z23" s="163"/>
      <c r="AA23" s="125"/>
      <c r="AB23" s="125"/>
      <c r="AC23" s="125"/>
      <c r="AD23" s="128"/>
      <c r="AE23" s="124"/>
    </row>
    <row r="24" spans="2:32" ht="14.25" customHeight="1">
      <c r="B24" s="151" t="s">
        <v>73</v>
      </c>
      <c r="C24" s="125">
        <f>SUM(C3:C23)</f>
        <v>475</v>
      </c>
      <c r="D24" s="125">
        <f>SUM(D3:D19)</f>
        <v>0</v>
      </c>
      <c r="E24" s="125">
        <f>SUM(E3:E19)</f>
        <v>0</v>
      </c>
      <c r="F24" s="125">
        <f>SUM(F3:F19)</f>
        <v>0</v>
      </c>
      <c r="G24" s="123"/>
      <c r="H24" s="151" t="s">
        <v>73</v>
      </c>
      <c r="I24" s="126">
        <f>SUM(I3:I23)</f>
        <v>815</v>
      </c>
      <c r="J24" s="127">
        <f>SUM(J3:J19)</f>
        <v>0</v>
      </c>
      <c r="K24" s="127">
        <f>SUM(K3:K19)</f>
        <v>0</v>
      </c>
      <c r="L24" s="127">
        <f>SUM(L3:L19)</f>
        <v>0</v>
      </c>
      <c r="M24" s="123"/>
      <c r="N24" s="151" t="s">
        <v>73</v>
      </c>
      <c r="O24" s="125">
        <f>SUM(O3:O23)</f>
        <v>575</v>
      </c>
      <c r="P24" s="125">
        <f>SUM(P3:P19)</f>
        <v>0</v>
      </c>
      <c r="Q24" s="125">
        <f>SUM(Q3:Q19)</f>
        <v>0</v>
      </c>
      <c r="R24" s="125">
        <f>SUM(R3:R19)</f>
        <v>0</v>
      </c>
      <c r="S24" s="123"/>
      <c r="T24" s="151" t="s">
        <v>73</v>
      </c>
      <c r="U24" s="125">
        <f>SUM(U3:U23)</f>
        <v>780</v>
      </c>
      <c r="V24" s="128">
        <f>SUM(V3:V19)</f>
        <v>0</v>
      </c>
      <c r="W24" s="128">
        <f>SUM(W3:W19)</f>
        <v>0</v>
      </c>
      <c r="X24" s="128">
        <f>SUM(X3:X19)</f>
        <v>0</v>
      </c>
      <c r="Y24" s="123"/>
      <c r="Z24" s="151" t="s">
        <v>73</v>
      </c>
      <c r="AA24" s="125">
        <f>SUM(AA3:AA23)</f>
        <v>535</v>
      </c>
      <c r="AB24" s="125">
        <f>SUM(AB3:AB19)</f>
        <v>0</v>
      </c>
      <c r="AC24" s="125">
        <f>SUM(AC3:AC19)</f>
        <v>0</v>
      </c>
      <c r="AD24" s="125">
        <f>SUM(AD3:AD19)</f>
        <v>0</v>
      </c>
      <c r="AE24" s="124"/>
      <c r="AF24" s="129"/>
    </row>
    <row r="25" spans="2:31" ht="8.25" customHeight="1">
      <c r="B25" s="107"/>
      <c r="C25" s="130"/>
      <c r="D25" s="131"/>
      <c r="E25" s="131"/>
      <c r="F25" s="131"/>
      <c r="G25" s="123"/>
      <c r="H25" s="132"/>
      <c r="I25" s="130"/>
      <c r="J25" s="134"/>
      <c r="K25" s="134"/>
      <c r="L25" s="131"/>
      <c r="M25" s="123"/>
      <c r="N25" s="107"/>
      <c r="O25" s="130"/>
      <c r="P25" s="131"/>
      <c r="Q25" s="131"/>
      <c r="R25" s="134"/>
      <c r="S25" s="123"/>
      <c r="T25" s="132"/>
      <c r="U25" s="130"/>
      <c r="V25" s="134"/>
      <c r="W25" s="134"/>
      <c r="X25" s="131"/>
      <c r="Y25" s="123"/>
      <c r="Z25" s="109"/>
      <c r="AA25" s="133"/>
      <c r="AB25" s="131"/>
      <c r="AC25" s="131"/>
      <c r="AD25" s="134"/>
      <c r="AE25" s="124"/>
    </row>
    <row r="26" spans="1:30" s="97" customFormat="1" ht="13.5" customHeight="1">
      <c r="A26" s="96"/>
      <c r="B26" s="183" t="s">
        <v>170</v>
      </c>
      <c r="C26" s="183"/>
      <c r="D26" s="183"/>
      <c r="E26" s="183"/>
      <c r="F26" s="183"/>
      <c r="G26" s="143"/>
      <c r="H26" s="182" t="s">
        <v>7</v>
      </c>
      <c r="I26" s="182"/>
      <c r="J26" s="182"/>
      <c r="K26" s="182"/>
      <c r="L26" s="182"/>
      <c r="M26" s="143"/>
      <c r="N26" s="182" t="s">
        <v>8</v>
      </c>
      <c r="O26" s="182"/>
      <c r="P26" s="182"/>
      <c r="Q26" s="182"/>
      <c r="R26" s="182"/>
      <c r="S26" s="143"/>
      <c r="T26" s="182" t="s">
        <v>9</v>
      </c>
      <c r="U26" s="182"/>
      <c r="V26" s="182"/>
      <c r="W26" s="182"/>
      <c r="X26" s="182"/>
      <c r="Y26" s="143"/>
      <c r="Z26" s="182" t="s">
        <v>10</v>
      </c>
      <c r="AA26" s="182"/>
      <c r="AB26" s="182"/>
      <c r="AC26" s="182"/>
      <c r="AD26" s="182"/>
    </row>
    <row r="27" spans="2:30" ht="45">
      <c r="B27" s="146" t="s">
        <v>24</v>
      </c>
      <c r="C27" s="99" t="s">
        <v>25</v>
      </c>
      <c r="D27" s="147" t="s">
        <v>14</v>
      </c>
      <c r="E27" s="147" t="s">
        <v>16</v>
      </c>
      <c r="F27" s="147" t="s">
        <v>15</v>
      </c>
      <c r="G27" s="122"/>
      <c r="H27" s="146" t="s">
        <v>24</v>
      </c>
      <c r="I27" s="99" t="s">
        <v>25</v>
      </c>
      <c r="J27" s="147" t="s">
        <v>14</v>
      </c>
      <c r="K27" s="147" t="s">
        <v>16</v>
      </c>
      <c r="L27" s="147" t="s">
        <v>15</v>
      </c>
      <c r="M27" s="122"/>
      <c r="N27" s="146" t="s">
        <v>24</v>
      </c>
      <c r="O27" s="99" t="s">
        <v>25</v>
      </c>
      <c r="P27" s="147" t="s">
        <v>14</v>
      </c>
      <c r="Q27" s="147" t="s">
        <v>16</v>
      </c>
      <c r="R27" s="147" t="s">
        <v>15</v>
      </c>
      <c r="S27" s="122"/>
      <c r="T27" s="146" t="s">
        <v>24</v>
      </c>
      <c r="U27" s="99" t="s">
        <v>25</v>
      </c>
      <c r="V27" s="147" t="s">
        <v>14</v>
      </c>
      <c r="W27" s="147" t="s">
        <v>16</v>
      </c>
      <c r="X27" s="147" t="s">
        <v>15</v>
      </c>
      <c r="Y27" s="122"/>
      <c r="Z27" s="146" t="s">
        <v>24</v>
      </c>
      <c r="AA27" s="99" t="s">
        <v>25</v>
      </c>
      <c r="AB27" s="147" t="s">
        <v>14</v>
      </c>
      <c r="AC27" s="147" t="s">
        <v>16</v>
      </c>
      <c r="AD27" s="147" t="s">
        <v>15</v>
      </c>
    </row>
    <row r="28" spans="2:30" ht="24">
      <c r="B28" s="162" t="s">
        <v>142</v>
      </c>
      <c r="C28" s="125">
        <v>120</v>
      </c>
      <c r="D28" s="125"/>
      <c r="E28" s="125"/>
      <c r="F28" s="125"/>
      <c r="G28" s="123"/>
      <c r="H28" s="148" t="s">
        <v>128</v>
      </c>
      <c r="I28" s="125">
        <v>40</v>
      </c>
      <c r="J28" s="125"/>
      <c r="K28" s="125"/>
      <c r="L28" s="125"/>
      <c r="M28" s="123"/>
      <c r="N28" s="148" t="s">
        <v>26</v>
      </c>
      <c r="O28" s="125">
        <v>80</v>
      </c>
      <c r="P28" s="125"/>
      <c r="Q28" s="125"/>
      <c r="R28" s="125"/>
      <c r="S28" s="123"/>
      <c r="T28" s="148" t="s">
        <v>128</v>
      </c>
      <c r="U28" s="125">
        <v>40</v>
      </c>
      <c r="V28" s="125"/>
      <c r="W28" s="125"/>
      <c r="X28" s="125"/>
      <c r="Y28" s="123"/>
      <c r="Z28" s="148" t="s">
        <v>143</v>
      </c>
      <c r="AA28" s="125">
        <v>80</v>
      </c>
      <c r="AB28" s="125"/>
      <c r="AC28" s="125"/>
      <c r="AD28" s="125"/>
    </row>
    <row r="29" spans="2:30" ht="20.25" customHeight="1">
      <c r="B29" s="162" t="s">
        <v>29</v>
      </c>
      <c r="C29" s="125">
        <v>50</v>
      </c>
      <c r="D29" s="125"/>
      <c r="E29" s="125"/>
      <c r="F29" s="125"/>
      <c r="G29" s="123"/>
      <c r="H29" s="148" t="s">
        <v>28</v>
      </c>
      <c r="I29" s="125">
        <v>80</v>
      </c>
      <c r="J29" s="125"/>
      <c r="K29" s="125"/>
      <c r="L29" s="125"/>
      <c r="M29" s="123"/>
      <c r="N29" s="148" t="s">
        <v>40</v>
      </c>
      <c r="O29" s="125">
        <v>5</v>
      </c>
      <c r="P29" s="125"/>
      <c r="Q29" s="125"/>
      <c r="R29" s="125"/>
      <c r="S29" s="123"/>
      <c r="T29" s="148" t="s">
        <v>57</v>
      </c>
      <c r="U29" s="125">
        <v>150</v>
      </c>
      <c r="V29" s="125"/>
      <c r="W29" s="125"/>
      <c r="X29" s="125"/>
      <c r="Y29" s="123"/>
      <c r="Z29" s="148" t="s">
        <v>29</v>
      </c>
      <c r="AA29" s="125">
        <v>50</v>
      </c>
      <c r="AB29" s="125"/>
      <c r="AC29" s="125"/>
      <c r="AD29" s="125"/>
    </row>
    <row r="30" spans="2:30" ht="14.25" customHeight="1">
      <c r="B30" s="162" t="s">
        <v>37</v>
      </c>
      <c r="C30" s="125" t="s">
        <v>38</v>
      </c>
      <c r="D30" s="125"/>
      <c r="E30" s="125"/>
      <c r="F30" s="125"/>
      <c r="G30" s="123"/>
      <c r="H30" s="148" t="s">
        <v>35</v>
      </c>
      <c r="I30" s="125">
        <v>100</v>
      </c>
      <c r="J30" s="125"/>
      <c r="K30" s="125"/>
      <c r="L30" s="125"/>
      <c r="M30" s="123"/>
      <c r="N30" s="148" t="s">
        <v>144</v>
      </c>
      <c r="O30" s="125">
        <v>15</v>
      </c>
      <c r="P30" s="125"/>
      <c r="Q30" s="125"/>
      <c r="R30" s="125"/>
      <c r="S30" s="123"/>
      <c r="T30" s="148" t="s">
        <v>29</v>
      </c>
      <c r="U30" s="125">
        <v>50</v>
      </c>
      <c r="V30" s="125"/>
      <c r="W30" s="125"/>
      <c r="X30" s="125"/>
      <c r="Y30" s="123"/>
      <c r="Z30" s="148" t="s">
        <v>37</v>
      </c>
      <c r="AA30" s="125" t="s">
        <v>38</v>
      </c>
      <c r="AB30" s="125"/>
      <c r="AC30" s="125"/>
      <c r="AD30" s="125"/>
    </row>
    <row r="31" spans="2:30" ht="15" customHeight="1">
      <c r="B31" s="162" t="s">
        <v>40</v>
      </c>
      <c r="C31" s="125">
        <v>5</v>
      </c>
      <c r="D31" s="125"/>
      <c r="E31" s="125"/>
      <c r="F31" s="125"/>
      <c r="G31" s="123"/>
      <c r="H31" s="148" t="s">
        <v>145</v>
      </c>
      <c r="I31" s="125">
        <v>100</v>
      </c>
      <c r="J31" s="125"/>
      <c r="K31" s="125"/>
      <c r="L31" s="125"/>
      <c r="M31" s="123"/>
      <c r="N31" s="148" t="s">
        <v>132</v>
      </c>
      <c r="O31" s="125">
        <v>5</v>
      </c>
      <c r="P31" s="125"/>
      <c r="Q31" s="125"/>
      <c r="R31" s="125"/>
      <c r="S31" s="123"/>
      <c r="T31" s="148" t="s">
        <v>61</v>
      </c>
      <c r="U31" s="125">
        <v>30</v>
      </c>
      <c r="V31" s="125"/>
      <c r="W31" s="125"/>
      <c r="X31" s="125"/>
      <c r="Y31" s="123"/>
      <c r="Z31" s="148" t="s">
        <v>40</v>
      </c>
      <c r="AA31" s="125">
        <v>5</v>
      </c>
      <c r="AB31" s="125"/>
      <c r="AC31" s="125"/>
      <c r="AD31" s="125"/>
    </row>
    <row r="32" spans="2:30" ht="27" customHeight="1">
      <c r="B32" s="162" t="s">
        <v>43</v>
      </c>
      <c r="C32" s="125">
        <v>5</v>
      </c>
      <c r="D32" s="125"/>
      <c r="E32" s="125"/>
      <c r="F32" s="125"/>
      <c r="G32" s="123"/>
      <c r="H32" s="148" t="s">
        <v>37</v>
      </c>
      <c r="I32" s="125" t="s">
        <v>38</v>
      </c>
      <c r="J32" s="125"/>
      <c r="K32" s="125"/>
      <c r="L32" s="125"/>
      <c r="M32" s="123"/>
      <c r="N32" s="148" t="s">
        <v>43</v>
      </c>
      <c r="O32" s="125">
        <v>5</v>
      </c>
      <c r="P32" s="125"/>
      <c r="Q32" s="125"/>
      <c r="R32" s="125"/>
      <c r="S32" s="123"/>
      <c r="T32" s="148" t="s">
        <v>64</v>
      </c>
      <c r="U32" s="125" t="s">
        <v>38</v>
      </c>
      <c r="V32" s="125"/>
      <c r="W32" s="125"/>
      <c r="X32" s="125"/>
      <c r="Y32" s="123"/>
      <c r="Z32" s="148" t="s">
        <v>43</v>
      </c>
      <c r="AA32" s="125">
        <v>5</v>
      </c>
      <c r="AB32" s="125"/>
      <c r="AC32" s="125"/>
      <c r="AD32" s="125"/>
    </row>
    <row r="33" spans="2:30" ht="20.25" customHeight="1">
      <c r="B33" s="162" t="s">
        <v>36</v>
      </c>
      <c r="C33" s="125">
        <v>70</v>
      </c>
      <c r="D33" s="125"/>
      <c r="E33" s="125"/>
      <c r="F33" s="125"/>
      <c r="G33" s="123"/>
      <c r="H33" s="148" t="s">
        <v>40</v>
      </c>
      <c r="I33" s="125">
        <v>5</v>
      </c>
      <c r="J33" s="125"/>
      <c r="K33" s="125"/>
      <c r="L33" s="125"/>
      <c r="M33" s="123"/>
      <c r="N33" s="148" t="s">
        <v>45</v>
      </c>
      <c r="O33" s="125">
        <v>70</v>
      </c>
      <c r="P33" s="125"/>
      <c r="Q33" s="125"/>
      <c r="R33" s="125"/>
      <c r="S33" s="123"/>
      <c r="T33" s="148" t="s">
        <v>40</v>
      </c>
      <c r="U33" s="125">
        <v>5</v>
      </c>
      <c r="V33" s="125"/>
      <c r="W33" s="125"/>
      <c r="X33" s="125"/>
      <c r="Y33" s="123"/>
      <c r="Z33" s="148" t="s">
        <v>49</v>
      </c>
      <c r="AA33" s="125">
        <v>70</v>
      </c>
      <c r="AB33" s="125"/>
      <c r="AC33" s="125"/>
      <c r="AD33" s="125"/>
    </row>
    <row r="34" spans="2:30" ht="27" customHeight="1">
      <c r="B34" s="162" t="s">
        <v>37</v>
      </c>
      <c r="C34" s="125" t="s">
        <v>38</v>
      </c>
      <c r="D34" s="125"/>
      <c r="E34" s="125"/>
      <c r="F34" s="125"/>
      <c r="G34" s="123"/>
      <c r="H34" s="148" t="s">
        <v>43</v>
      </c>
      <c r="I34" s="125">
        <v>5</v>
      </c>
      <c r="J34" s="125"/>
      <c r="K34" s="125"/>
      <c r="L34" s="125"/>
      <c r="M34" s="123"/>
      <c r="N34" s="148" t="s">
        <v>54</v>
      </c>
      <c r="O34" s="125" t="s">
        <v>38</v>
      </c>
      <c r="P34" s="125"/>
      <c r="Q34" s="125"/>
      <c r="R34" s="125"/>
      <c r="S34" s="123"/>
      <c r="T34" s="148" t="s">
        <v>92</v>
      </c>
      <c r="U34" s="125">
        <v>40</v>
      </c>
      <c r="V34" s="125"/>
      <c r="W34" s="125"/>
      <c r="X34" s="125"/>
      <c r="Y34" s="123"/>
      <c r="Z34" s="148" t="s">
        <v>146</v>
      </c>
      <c r="AA34" s="125">
        <v>50</v>
      </c>
      <c r="AB34" s="125"/>
      <c r="AC34" s="125"/>
      <c r="AD34" s="125"/>
    </row>
    <row r="35" spans="2:30" ht="12.75" customHeight="1">
      <c r="B35" s="162" t="s">
        <v>40</v>
      </c>
      <c r="C35" s="125">
        <v>5</v>
      </c>
      <c r="D35" s="125"/>
      <c r="E35" s="125"/>
      <c r="F35" s="125"/>
      <c r="G35" s="123"/>
      <c r="H35" s="148" t="s">
        <v>47</v>
      </c>
      <c r="I35" s="125">
        <v>60</v>
      </c>
      <c r="J35" s="125"/>
      <c r="K35" s="125"/>
      <c r="L35" s="125"/>
      <c r="M35" s="123"/>
      <c r="N35" s="148" t="s">
        <v>147</v>
      </c>
      <c r="O35" s="125" t="s">
        <v>38</v>
      </c>
      <c r="P35" s="125"/>
      <c r="Q35" s="125"/>
      <c r="R35" s="125"/>
      <c r="S35" s="123"/>
      <c r="T35" s="148" t="s">
        <v>96</v>
      </c>
      <c r="U35" s="125">
        <v>10</v>
      </c>
      <c r="V35" s="125"/>
      <c r="W35" s="125"/>
      <c r="X35" s="125"/>
      <c r="Y35" s="123"/>
      <c r="Z35" s="148" t="s">
        <v>92</v>
      </c>
      <c r="AA35" s="125">
        <v>20</v>
      </c>
      <c r="AB35" s="125"/>
      <c r="AC35" s="125"/>
      <c r="AD35" s="125"/>
    </row>
    <row r="36" spans="2:30" ht="12.75" customHeight="1">
      <c r="B36" s="162" t="s">
        <v>148</v>
      </c>
      <c r="C36" s="125" t="s">
        <v>38</v>
      </c>
      <c r="D36" s="125"/>
      <c r="E36" s="125"/>
      <c r="F36" s="125"/>
      <c r="G36" s="123"/>
      <c r="H36" s="164" t="s">
        <v>122</v>
      </c>
      <c r="I36" s="125">
        <v>30</v>
      </c>
      <c r="J36" s="125"/>
      <c r="K36" s="125"/>
      <c r="L36" s="125"/>
      <c r="M36" s="123"/>
      <c r="N36" s="148" t="s">
        <v>59</v>
      </c>
      <c r="O36" s="125">
        <v>5</v>
      </c>
      <c r="P36" s="125"/>
      <c r="Q36" s="125"/>
      <c r="R36" s="125"/>
      <c r="S36" s="123"/>
      <c r="T36" s="148" t="s">
        <v>40</v>
      </c>
      <c r="U36" s="125">
        <v>5</v>
      </c>
      <c r="V36" s="125"/>
      <c r="W36" s="125"/>
      <c r="X36" s="125"/>
      <c r="Y36" s="123"/>
      <c r="Z36" s="148" t="s">
        <v>35</v>
      </c>
      <c r="AA36" s="125">
        <v>40</v>
      </c>
      <c r="AB36" s="125"/>
      <c r="AC36" s="125"/>
      <c r="AD36" s="125"/>
    </row>
    <row r="37" spans="2:30" ht="24">
      <c r="B37" s="162" t="s">
        <v>149</v>
      </c>
      <c r="C37" s="125" t="s">
        <v>38</v>
      </c>
      <c r="D37" s="125"/>
      <c r="E37" s="125"/>
      <c r="F37" s="125"/>
      <c r="G37" s="123"/>
      <c r="H37" s="148" t="s">
        <v>55</v>
      </c>
      <c r="I37" s="125" t="s">
        <v>38</v>
      </c>
      <c r="J37" s="125"/>
      <c r="K37" s="125"/>
      <c r="L37" s="125"/>
      <c r="M37" s="123"/>
      <c r="N37" s="148" t="s">
        <v>150</v>
      </c>
      <c r="O37" s="125" t="s">
        <v>38</v>
      </c>
      <c r="P37" s="125"/>
      <c r="Q37" s="125"/>
      <c r="R37" s="125"/>
      <c r="S37" s="123"/>
      <c r="T37" s="148" t="s">
        <v>71</v>
      </c>
      <c r="U37" s="125" t="s">
        <v>38</v>
      </c>
      <c r="V37" s="125"/>
      <c r="W37" s="125"/>
      <c r="X37" s="125"/>
      <c r="Y37" s="123"/>
      <c r="Z37" s="148" t="s">
        <v>96</v>
      </c>
      <c r="AA37" s="125">
        <v>10</v>
      </c>
      <c r="AB37" s="125"/>
      <c r="AC37" s="125"/>
      <c r="AD37" s="125"/>
    </row>
    <row r="38" spans="2:30" ht="13.5">
      <c r="B38" s="162" t="s">
        <v>37</v>
      </c>
      <c r="C38" s="125" t="s">
        <v>38</v>
      </c>
      <c r="D38" s="125"/>
      <c r="E38" s="125"/>
      <c r="F38" s="125"/>
      <c r="G38" s="123"/>
      <c r="H38" s="148" t="s">
        <v>43</v>
      </c>
      <c r="I38" s="125">
        <v>5</v>
      </c>
      <c r="J38" s="125"/>
      <c r="K38" s="125"/>
      <c r="L38" s="125"/>
      <c r="M38" s="123"/>
      <c r="N38" s="148" t="s">
        <v>37</v>
      </c>
      <c r="O38" s="125" t="s">
        <v>38</v>
      </c>
      <c r="P38" s="125"/>
      <c r="Q38" s="125"/>
      <c r="R38" s="125"/>
      <c r="S38" s="123"/>
      <c r="T38" s="148" t="s">
        <v>69</v>
      </c>
      <c r="U38" s="125">
        <v>150</v>
      </c>
      <c r="V38" s="125"/>
      <c r="W38" s="125"/>
      <c r="X38" s="125"/>
      <c r="Y38" s="123"/>
      <c r="Z38" s="148" t="s">
        <v>151</v>
      </c>
      <c r="AA38" s="125">
        <v>150</v>
      </c>
      <c r="AB38" s="125"/>
      <c r="AC38" s="125"/>
      <c r="AD38" s="125"/>
    </row>
    <row r="39" spans="2:30" ht="13.5" customHeight="1">
      <c r="B39" s="162" t="s">
        <v>152</v>
      </c>
      <c r="C39" s="125" t="s">
        <v>38</v>
      </c>
      <c r="D39" s="125"/>
      <c r="E39" s="125"/>
      <c r="F39" s="125"/>
      <c r="G39" s="123"/>
      <c r="H39" s="148" t="s">
        <v>40</v>
      </c>
      <c r="I39" s="125">
        <v>5</v>
      </c>
      <c r="J39" s="125"/>
      <c r="K39" s="125"/>
      <c r="L39" s="125"/>
      <c r="M39" s="123"/>
      <c r="N39" s="148" t="s">
        <v>40</v>
      </c>
      <c r="O39" s="125">
        <v>5</v>
      </c>
      <c r="P39" s="125"/>
      <c r="Q39" s="125"/>
      <c r="R39" s="125"/>
      <c r="S39" s="123"/>
      <c r="T39" s="148"/>
      <c r="U39" s="125"/>
      <c r="V39" s="125"/>
      <c r="W39" s="125"/>
      <c r="X39" s="125"/>
      <c r="Y39" s="123"/>
      <c r="Z39" s="148" t="s">
        <v>37</v>
      </c>
      <c r="AA39" s="125" t="s">
        <v>38</v>
      </c>
      <c r="AB39" s="125"/>
      <c r="AC39" s="125"/>
      <c r="AD39" s="125"/>
    </row>
    <row r="40" spans="2:30" ht="26.25" customHeight="1">
      <c r="B40" s="148" t="s">
        <v>35</v>
      </c>
      <c r="C40" s="125">
        <v>100</v>
      </c>
      <c r="D40" s="125"/>
      <c r="E40" s="125"/>
      <c r="F40" s="125"/>
      <c r="G40" s="123"/>
      <c r="H40" s="148" t="s">
        <v>153</v>
      </c>
      <c r="I40" s="125">
        <v>1.5</v>
      </c>
      <c r="J40" s="125"/>
      <c r="K40" s="125"/>
      <c r="L40" s="125"/>
      <c r="M40" s="123"/>
      <c r="N40" s="148" t="s">
        <v>134</v>
      </c>
      <c r="O40" s="125">
        <v>150</v>
      </c>
      <c r="P40" s="125"/>
      <c r="Q40" s="125"/>
      <c r="R40" s="125"/>
      <c r="S40" s="123"/>
      <c r="T40" s="148"/>
      <c r="U40" s="125"/>
      <c r="V40" s="125"/>
      <c r="W40" s="125"/>
      <c r="X40" s="125"/>
      <c r="Y40" s="123"/>
      <c r="Z40" s="148" t="s">
        <v>40</v>
      </c>
      <c r="AA40" s="125">
        <v>5</v>
      </c>
      <c r="AB40" s="125"/>
      <c r="AC40" s="125"/>
      <c r="AD40" s="125"/>
    </row>
    <row r="41" spans="2:30" ht="13.5">
      <c r="B41" s="148" t="s">
        <v>154</v>
      </c>
      <c r="C41" s="125">
        <v>150</v>
      </c>
      <c r="D41" s="125"/>
      <c r="E41" s="125"/>
      <c r="F41" s="125"/>
      <c r="G41" s="123"/>
      <c r="H41" s="148" t="s">
        <v>92</v>
      </c>
      <c r="I41" s="125">
        <v>20</v>
      </c>
      <c r="J41" s="125"/>
      <c r="K41" s="125"/>
      <c r="L41" s="125"/>
      <c r="M41" s="123"/>
      <c r="N41" s="148" t="s">
        <v>129</v>
      </c>
      <c r="O41" s="125" t="s">
        <v>38</v>
      </c>
      <c r="P41" s="125"/>
      <c r="Q41" s="125"/>
      <c r="R41" s="125"/>
      <c r="S41" s="123"/>
      <c r="T41" s="148"/>
      <c r="U41" s="125"/>
      <c r="V41" s="125"/>
      <c r="W41" s="125"/>
      <c r="X41" s="125"/>
      <c r="Y41" s="123"/>
      <c r="Z41" s="148" t="s">
        <v>62</v>
      </c>
      <c r="AA41" s="125">
        <v>50</v>
      </c>
      <c r="AB41" s="125"/>
      <c r="AC41" s="125"/>
      <c r="AD41" s="125"/>
    </row>
    <row r="42" spans="2:30" ht="21" customHeight="1">
      <c r="B42" s="148" t="s">
        <v>40</v>
      </c>
      <c r="C42" s="125">
        <v>5</v>
      </c>
      <c r="D42" s="125"/>
      <c r="E42" s="125"/>
      <c r="F42" s="125"/>
      <c r="G42" s="123"/>
      <c r="H42" s="148" t="s">
        <v>35</v>
      </c>
      <c r="I42" s="125">
        <v>40</v>
      </c>
      <c r="J42" s="125"/>
      <c r="K42" s="125"/>
      <c r="L42" s="125"/>
      <c r="M42" s="123"/>
      <c r="N42" s="148" t="s">
        <v>155</v>
      </c>
      <c r="O42" s="125">
        <v>150</v>
      </c>
      <c r="P42" s="125"/>
      <c r="Q42" s="125"/>
      <c r="R42" s="125"/>
      <c r="S42" s="123"/>
      <c r="T42" s="148"/>
      <c r="U42" s="125"/>
      <c r="V42" s="125"/>
      <c r="W42" s="125"/>
      <c r="X42" s="125"/>
      <c r="Y42" s="123"/>
      <c r="Z42" s="148" t="s">
        <v>69</v>
      </c>
      <c r="AA42" s="125">
        <v>150</v>
      </c>
      <c r="AB42" s="125"/>
      <c r="AC42" s="125"/>
      <c r="AD42" s="125"/>
    </row>
    <row r="43" spans="2:30" ht="13.5">
      <c r="B43" s="148" t="s">
        <v>62</v>
      </c>
      <c r="C43" s="125">
        <v>50</v>
      </c>
      <c r="D43" s="125"/>
      <c r="E43" s="125"/>
      <c r="F43" s="125"/>
      <c r="G43" s="123"/>
      <c r="H43" s="148" t="s">
        <v>96</v>
      </c>
      <c r="I43" s="125">
        <v>10</v>
      </c>
      <c r="J43" s="125"/>
      <c r="K43" s="125"/>
      <c r="L43" s="125"/>
      <c r="M43" s="123"/>
      <c r="N43" s="148" t="s">
        <v>40</v>
      </c>
      <c r="O43" s="125">
        <v>5</v>
      </c>
      <c r="P43" s="125"/>
      <c r="Q43" s="125"/>
      <c r="R43" s="125"/>
      <c r="S43" s="123"/>
      <c r="T43" s="148"/>
      <c r="U43" s="125"/>
      <c r="V43" s="125"/>
      <c r="W43" s="125"/>
      <c r="X43" s="125"/>
      <c r="Y43" s="123"/>
      <c r="Z43" s="148"/>
      <c r="AA43" s="125"/>
      <c r="AB43" s="125"/>
      <c r="AC43" s="125"/>
      <c r="AD43" s="125"/>
    </row>
    <row r="44" spans="2:30" ht="13.5">
      <c r="B44" s="148" t="s">
        <v>72</v>
      </c>
      <c r="C44" s="125">
        <v>125</v>
      </c>
      <c r="D44" s="125"/>
      <c r="E44" s="125"/>
      <c r="F44" s="125"/>
      <c r="G44" s="123"/>
      <c r="H44" s="148" t="s">
        <v>40</v>
      </c>
      <c r="I44" s="125">
        <v>5</v>
      </c>
      <c r="J44" s="125"/>
      <c r="K44" s="125"/>
      <c r="L44" s="125"/>
      <c r="M44" s="123"/>
      <c r="N44" s="148" t="s">
        <v>62</v>
      </c>
      <c r="O44" s="125">
        <v>50</v>
      </c>
      <c r="P44" s="125"/>
      <c r="Q44" s="125"/>
      <c r="R44" s="125"/>
      <c r="S44" s="123"/>
      <c r="T44" s="148"/>
      <c r="U44" s="125"/>
      <c r="V44" s="125"/>
      <c r="W44" s="125"/>
      <c r="X44" s="125"/>
      <c r="Y44" s="123"/>
      <c r="Z44" s="148"/>
      <c r="AA44" s="125"/>
      <c r="AB44" s="125"/>
      <c r="AC44" s="125"/>
      <c r="AD44" s="125"/>
    </row>
    <row r="45" spans="2:30" ht="13.5">
      <c r="B45" s="148"/>
      <c r="C45" s="125"/>
      <c r="D45" s="125"/>
      <c r="E45" s="125"/>
      <c r="F45" s="125"/>
      <c r="G45" s="123"/>
      <c r="H45" s="148" t="s">
        <v>62</v>
      </c>
      <c r="I45" s="125">
        <v>50</v>
      </c>
      <c r="J45" s="125"/>
      <c r="K45" s="125"/>
      <c r="L45" s="125"/>
      <c r="M45" s="123"/>
      <c r="N45" s="148" t="s">
        <v>65</v>
      </c>
      <c r="O45" s="125">
        <v>150</v>
      </c>
      <c r="P45" s="125"/>
      <c r="Q45" s="125"/>
      <c r="R45" s="125"/>
      <c r="S45" s="123"/>
      <c r="T45" s="148"/>
      <c r="U45" s="125"/>
      <c r="V45" s="125"/>
      <c r="W45" s="125"/>
      <c r="X45" s="125"/>
      <c r="Y45" s="123"/>
      <c r="Z45" s="148"/>
      <c r="AA45" s="125"/>
      <c r="AB45" s="125"/>
      <c r="AC45" s="125"/>
      <c r="AD45" s="125"/>
    </row>
    <row r="46" spans="2:30" ht="13.5">
      <c r="B46" s="148"/>
      <c r="C46" s="125"/>
      <c r="D46" s="125"/>
      <c r="E46" s="125"/>
      <c r="F46" s="125"/>
      <c r="G46" s="123"/>
      <c r="H46" s="148" t="s">
        <v>69</v>
      </c>
      <c r="I46" s="125">
        <v>150</v>
      </c>
      <c r="J46" s="125"/>
      <c r="K46" s="125"/>
      <c r="L46" s="125"/>
      <c r="M46" s="123"/>
      <c r="N46" s="148"/>
      <c r="O46" s="125"/>
      <c r="P46" s="125"/>
      <c r="Q46" s="125"/>
      <c r="R46" s="125"/>
      <c r="S46" s="123"/>
      <c r="T46" s="148"/>
      <c r="U46" s="125"/>
      <c r="V46" s="125"/>
      <c r="W46" s="125"/>
      <c r="X46" s="125"/>
      <c r="Y46" s="123"/>
      <c r="Z46" s="148"/>
      <c r="AA46" s="125"/>
      <c r="AB46" s="125"/>
      <c r="AC46" s="125"/>
      <c r="AD46" s="125"/>
    </row>
    <row r="47" spans="2:32" ht="14.25">
      <c r="B47" s="156" t="s">
        <v>73</v>
      </c>
      <c r="C47" s="125">
        <f>SUM(C28:C46)</f>
        <v>685</v>
      </c>
      <c r="D47" s="125">
        <f>SUM(D28:D46)</f>
        <v>0</v>
      </c>
      <c r="E47" s="125">
        <f>SUM(E28:E46)</f>
        <v>0</v>
      </c>
      <c r="F47" s="125">
        <f>SUM(F28:F46)</f>
        <v>0</v>
      </c>
      <c r="G47" s="123"/>
      <c r="H47" s="156" t="s">
        <v>73</v>
      </c>
      <c r="I47" s="125">
        <f>SUM(I28:I46)</f>
        <v>706.5</v>
      </c>
      <c r="J47" s="165">
        <f>SUM(J28:J46)</f>
        <v>0</v>
      </c>
      <c r="K47" s="165">
        <f>SUM(K28:K46)</f>
        <v>0</v>
      </c>
      <c r="L47" s="165">
        <f>SUM(L28:L46)</f>
        <v>0</v>
      </c>
      <c r="M47" s="123"/>
      <c r="N47" s="156" t="s">
        <v>73</v>
      </c>
      <c r="O47" s="125">
        <f>SUM(O28:O46)</f>
        <v>695</v>
      </c>
      <c r="P47" s="125">
        <f>SUM(P28:P46)</f>
        <v>0</v>
      </c>
      <c r="Q47" s="125">
        <f>SUM(Q28:Q46)</f>
        <v>0</v>
      </c>
      <c r="R47" s="125">
        <f>SUM(R28:R46)</f>
        <v>0</v>
      </c>
      <c r="S47" s="123"/>
      <c r="T47" s="156" t="s">
        <v>73</v>
      </c>
      <c r="U47" s="125">
        <f>SUM(U28:U46)</f>
        <v>480</v>
      </c>
      <c r="V47" s="125">
        <f>SUM(V28:V46)</f>
        <v>0</v>
      </c>
      <c r="W47" s="125">
        <f>SUM(W28:W46)</f>
        <v>0</v>
      </c>
      <c r="X47" s="125">
        <f>SUM(X28:X46)</f>
        <v>0</v>
      </c>
      <c r="Y47" s="123"/>
      <c r="Z47" s="156" t="s">
        <v>73</v>
      </c>
      <c r="AA47" s="125">
        <f>SUM(AA28:AA46)</f>
        <v>685</v>
      </c>
      <c r="AB47" s="125">
        <f>SUM(AB28:AB46)</f>
        <v>0</v>
      </c>
      <c r="AC47" s="125">
        <f>SUM(AC28:AC46)</f>
        <v>0</v>
      </c>
      <c r="AD47" s="125">
        <f>SUM(AD28:AD46)</f>
        <v>0</v>
      </c>
      <c r="AF47" s="129"/>
    </row>
    <row r="48" spans="1:27" s="1" customFormat="1" ht="8.25" customHeight="1">
      <c r="A48" s="135"/>
      <c r="B48" s="187"/>
      <c r="C48" s="187"/>
      <c r="D48" s="187"/>
      <c r="E48" s="187"/>
      <c r="G48" s="121"/>
      <c r="H48" s="136"/>
      <c r="I48" s="137"/>
      <c r="M48" s="121"/>
      <c r="N48" s="136"/>
      <c r="O48" s="137"/>
      <c r="S48" s="121"/>
      <c r="T48" s="136"/>
      <c r="U48" s="137"/>
      <c r="Y48" s="121"/>
      <c r="Z48" s="136"/>
      <c r="AA48" s="137"/>
    </row>
    <row r="49" spans="1:30" s="97" customFormat="1" ht="13.5" customHeight="1">
      <c r="A49" s="96"/>
      <c r="B49" s="183" t="s">
        <v>171</v>
      </c>
      <c r="C49" s="183"/>
      <c r="D49" s="183"/>
      <c r="E49" s="183"/>
      <c r="F49" s="183"/>
      <c r="G49" s="143"/>
      <c r="H49" s="182" t="s">
        <v>7</v>
      </c>
      <c r="I49" s="182"/>
      <c r="J49" s="182"/>
      <c r="K49" s="182"/>
      <c r="L49" s="182"/>
      <c r="M49" s="143"/>
      <c r="N49" s="182" t="s">
        <v>8</v>
      </c>
      <c r="O49" s="182"/>
      <c r="P49" s="182"/>
      <c r="Q49" s="182"/>
      <c r="R49" s="182"/>
      <c r="S49" s="143"/>
      <c r="T49" s="182" t="s">
        <v>9</v>
      </c>
      <c r="U49" s="182"/>
      <c r="V49" s="182"/>
      <c r="W49" s="182"/>
      <c r="X49" s="182"/>
      <c r="Y49" s="143"/>
      <c r="Z49" s="182" t="s">
        <v>10</v>
      </c>
      <c r="AA49" s="182"/>
      <c r="AB49" s="182"/>
      <c r="AC49" s="182"/>
      <c r="AD49" s="182"/>
    </row>
    <row r="50" spans="2:30" ht="55.5" customHeight="1">
      <c r="B50" s="146" t="s">
        <v>24</v>
      </c>
      <c r="C50" s="99" t="s">
        <v>25</v>
      </c>
      <c r="D50" s="147" t="s">
        <v>14</v>
      </c>
      <c r="E50" s="147" t="s">
        <v>16</v>
      </c>
      <c r="F50" s="147" t="s">
        <v>15</v>
      </c>
      <c r="G50" s="122"/>
      <c r="H50" s="146" t="s">
        <v>24</v>
      </c>
      <c r="I50" s="99" t="s">
        <v>25</v>
      </c>
      <c r="J50" s="147" t="s">
        <v>14</v>
      </c>
      <c r="K50" s="147" t="s">
        <v>16</v>
      </c>
      <c r="L50" s="147" t="s">
        <v>15</v>
      </c>
      <c r="M50" s="122"/>
      <c r="N50" s="146" t="s">
        <v>24</v>
      </c>
      <c r="O50" s="99" t="s">
        <v>25</v>
      </c>
      <c r="P50" s="147" t="s">
        <v>14</v>
      </c>
      <c r="Q50" s="147" t="s">
        <v>16</v>
      </c>
      <c r="R50" s="147" t="s">
        <v>15</v>
      </c>
      <c r="S50" s="122"/>
      <c r="T50" s="146" t="s">
        <v>24</v>
      </c>
      <c r="U50" s="99" t="s">
        <v>25</v>
      </c>
      <c r="V50" s="147" t="s">
        <v>14</v>
      </c>
      <c r="W50" s="147" t="s">
        <v>16</v>
      </c>
      <c r="X50" s="147" t="s">
        <v>15</v>
      </c>
      <c r="Y50" s="122"/>
      <c r="Z50" s="146" t="s">
        <v>24</v>
      </c>
      <c r="AA50" s="99" t="s">
        <v>25</v>
      </c>
      <c r="AB50" s="147" t="s">
        <v>14</v>
      </c>
      <c r="AC50" s="147" t="s">
        <v>16</v>
      </c>
      <c r="AD50" s="147" t="s">
        <v>15</v>
      </c>
    </row>
    <row r="51" spans="2:30" ht="24.75" customHeight="1">
      <c r="B51" s="148" t="s">
        <v>26</v>
      </c>
      <c r="C51" s="125">
        <v>80</v>
      </c>
      <c r="D51" s="126"/>
      <c r="E51" s="126"/>
      <c r="F51" s="126"/>
      <c r="G51" s="123"/>
      <c r="H51" s="148" t="s">
        <v>156</v>
      </c>
      <c r="I51" s="125">
        <v>80</v>
      </c>
      <c r="J51" s="165"/>
      <c r="K51" s="165"/>
      <c r="L51" s="165"/>
      <c r="M51" s="123"/>
      <c r="N51" s="148" t="s">
        <v>128</v>
      </c>
      <c r="O51" s="125">
        <v>40</v>
      </c>
      <c r="P51" s="125"/>
      <c r="Q51" s="125"/>
      <c r="R51" s="125"/>
      <c r="S51" s="123"/>
      <c r="T51" s="162" t="s">
        <v>26</v>
      </c>
      <c r="U51" s="125">
        <v>80</v>
      </c>
      <c r="V51" s="125"/>
      <c r="W51" s="125"/>
      <c r="X51" s="125"/>
      <c r="Y51" s="123"/>
      <c r="Z51" s="148" t="s">
        <v>128</v>
      </c>
      <c r="AA51" s="125">
        <v>40</v>
      </c>
      <c r="AB51" s="125"/>
      <c r="AC51" s="125"/>
      <c r="AD51" s="125"/>
    </row>
    <row r="52" spans="2:30" ht="24">
      <c r="B52" s="148" t="s">
        <v>29</v>
      </c>
      <c r="C52" s="125">
        <v>50</v>
      </c>
      <c r="D52" s="126"/>
      <c r="E52" s="126"/>
      <c r="F52" s="126"/>
      <c r="G52" s="123"/>
      <c r="H52" s="148" t="s">
        <v>157</v>
      </c>
      <c r="I52" s="125">
        <v>50</v>
      </c>
      <c r="J52" s="165"/>
      <c r="K52" s="165"/>
      <c r="L52" s="165"/>
      <c r="M52" s="123"/>
      <c r="N52" s="148" t="s">
        <v>26</v>
      </c>
      <c r="O52" s="125">
        <v>80</v>
      </c>
      <c r="P52" s="125"/>
      <c r="Q52" s="125"/>
      <c r="R52" s="125"/>
      <c r="S52" s="123"/>
      <c r="T52" s="162" t="s">
        <v>40</v>
      </c>
      <c r="U52" s="125">
        <v>5</v>
      </c>
      <c r="V52" s="125"/>
      <c r="W52" s="125"/>
      <c r="X52" s="125"/>
      <c r="Y52" s="123"/>
      <c r="Z52" s="148" t="s">
        <v>92</v>
      </c>
      <c r="AA52" s="125">
        <v>20</v>
      </c>
      <c r="AB52" s="125"/>
      <c r="AC52" s="125"/>
      <c r="AD52" s="125"/>
    </row>
    <row r="53" spans="2:30" ht="13.5" customHeight="1">
      <c r="B53" s="148" t="s">
        <v>54</v>
      </c>
      <c r="C53" s="125" t="s">
        <v>38</v>
      </c>
      <c r="D53" s="126"/>
      <c r="E53" s="126"/>
      <c r="F53" s="126"/>
      <c r="G53" s="123"/>
      <c r="H53" s="148" t="s">
        <v>37</v>
      </c>
      <c r="I53" s="125" t="s">
        <v>38</v>
      </c>
      <c r="J53" s="165"/>
      <c r="K53" s="165"/>
      <c r="L53" s="165"/>
      <c r="M53" s="123"/>
      <c r="N53" s="148" t="s">
        <v>29</v>
      </c>
      <c r="O53" s="125">
        <v>30</v>
      </c>
      <c r="P53" s="125"/>
      <c r="Q53" s="125"/>
      <c r="R53" s="125"/>
      <c r="S53" s="123"/>
      <c r="T53" s="162" t="s">
        <v>43</v>
      </c>
      <c r="U53" s="125">
        <v>5</v>
      </c>
      <c r="V53" s="125"/>
      <c r="W53" s="125"/>
      <c r="X53" s="125"/>
      <c r="Y53" s="123"/>
      <c r="Z53" s="148" t="s">
        <v>35</v>
      </c>
      <c r="AA53" s="125">
        <v>10</v>
      </c>
      <c r="AB53" s="125"/>
      <c r="AC53" s="125"/>
      <c r="AD53" s="125"/>
    </row>
    <row r="54" spans="2:30" ht="22.5" customHeight="1">
      <c r="B54" s="148" t="s">
        <v>64</v>
      </c>
      <c r="C54" s="125" t="s">
        <v>38</v>
      </c>
      <c r="D54" s="126"/>
      <c r="E54" s="126"/>
      <c r="F54" s="126"/>
      <c r="G54" s="123"/>
      <c r="H54" s="148" t="s">
        <v>40</v>
      </c>
      <c r="I54" s="125">
        <v>5</v>
      </c>
      <c r="J54" s="165"/>
      <c r="K54" s="165"/>
      <c r="L54" s="165"/>
      <c r="M54" s="123"/>
      <c r="N54" s="148" t="s">
        <v>45</v>
      </c>
      <c r="O54" s="125">
        <v>40</v>
      </c>
      <c r="P54" s="125"/>
      <c r="Q54" s="125"/>
      <c r="R54" s="125"/>
      <c r="S54" s="123"/>
      <c r="T54" s="162" t="s">
        <v>158</v>
      </c>
      <c r="U54" s="125">
        <v>70</v>
      </c>
      <c r="V54" s="125"/>
      <c r="W54" s="125"/>
      <c r="X54" s="125"/>
      <c r="Y54" s="123"/>
      <c r="Z54" s="148" t="s">
        <v>96</v>
      </c>
      <c r="AA54" s="125">
        <v>5</v>
      </c>
      <c r="AB54" s="125"/>
      <c r="AC54" s="125"/>
      <c r="AD54" s="125"/>
    </row>
    <row r="55" spans="2:30" ht="21" customHeight="1">
      <c r="B55" s="148" t="s">
        <v>40</v>
      </c>
      <c r="C55" s="125">
        <v>5</v>
      </c>
      <c r="D55" s="126"/>
      <c r="E55" s="126"/>
      <c r="F55" s="126"/>
      <c r="G55" s="123"/>
      <c r="H55" s="148" t="s">
        <v>43</v>
      </c>
      <c r="I55" s="125">
        <v>5</v>
      </c>
      <c r="J55" s="165"/>
      <c r="K55" s="165"/>
      <c r="L55" s="165"/>
      <c r="M55" s="123"/>
      <c r="N55" s="148" t="s">
        <v>37</v>
      </c>
      <c r="O55" s="125" t="s">
        <v>38</v>
      </c>
      <c r="P55" s="125"/>
      <c r="Q55" s="125"/>
      <c r="R55" s="125"/>
      <c r="S55" s="123"/>
      <c r="T55" s="162" t="s">
        <v>29</v>
      </c>
      <c r="U55" s="125">
        <v>20</v>
      </c>
      <c r="V55" s="125"/>
      <c r="W55" s="125"/>
      <c r="X55" s="125"/>
      <c r="Y55" s="123"/>
      <c r="Z55" s="148" t="s">
        <v>59</v>
      </c>
      <c r="AA55" s="125">
        <v>5</v>
      </c>
      <c r="AB55" s="125"/>
      <c r="AC55" s="125"/>
      <c r="AD55" s="125"/>
    </row>
    <row r="56" spans="2:30" ht="25.5" customHeight="1">
      <c r="B56" s="148" t="s">
        <v>43</v>
      </c>
      <c r="C56" s="125">
        <v>5</v>
      </c>
      <c r="D56" s="126"/>
      <c r="E56" s="126"/>
      <c r="F56" s="126"/>
      <c r="G56" s="123"/>
      <c r="H56" s="148" t="s">
        <v>46</v>
      </c>
      <c r="I56" s="125">
        <v>70</v>
      </c>
      <c r="J56" s="165"/>
      <c r="K56" s="165"/>
      <c r="L56" s="165"/>
      <c r="M56" s="123"/>
      <c r="N56" s="148" t="s">
        <v>40</v>
      </c>
      <c r="O56" s="125">
        <v>5</v>
      </c>
      <c r="P56" s="125"/>
      <c r="Q56" s="125"/>
      <c r="R56" s="125"/>
      <c r="S56" s="123"/>
      <c r="T56" s="162" t="s">
        <v>37</v>
      </c>
      <c r="U56" s="125" t="s">
        <v>38</v>
      </c>
      <c r="V56" s="125"/>
      <c r="W56" s="125"/>
      <c r="X56" s="125"/>
      <c r="Y56" s="123"/>
      <c r="Z56" s="148" t="s">
        <v>134</v>
      </c>
      <c r="AA56" s="125">
        <v>20</v>
      </c>
      <c r="AB56" s="125"/>
      <c r="AC56" s="125"/>
      <c r="AD56" s="125"/>
    </row>
    <row r="57" spans="2:30" ht="13.5">
      <c r="B57" s="148" t="s">
        <v>47</v>
      </c>
      <c r="C57" s="125">
        <v>60</v>
      </c>
      <c r="D57" s="126"/>
      <c r="E57" s="126"/>
      <c r="F57" s="126"/>
      <c r="G57" s="123"/>
      <c r="H57" s="148" t="s">
        <v>50</v>
      </c>
      <c r="I57" s="125" t="s">
        <v>38</v>
      </c>
      <c r="J57" s="165"/>
      <c r="K57" s="165"/>
      <c r="L57" s="165"/>
      <c r="M57" s="123"/>
      <c r="N57" s="148" t="s">
        <v>49</v>
      </c>
      <c r="O57" s="125">
        <v>70</v>
      </c>
      <c r="P57" s="125"/>
      <c r="Q57" s="125"/>
      <c r="R57" s="125"/>
      <c r="S57" s="123"/>
      <c r="T57" s="162" t="s">
        <v>63</v>
      </c>
      <c r="U57" s="125">
        <v>100</v>
      </c>
      <c r="V57" s="125"/>
      <c r="W57" s="125"/>
      <c r="X57" s="125"/>
      <c r="Y57" s="123"/>
      <c r="Z57" s="148" t="s">
        <v>40</v>
      </c>
      <c r="AA57" s="125">
        <v>5</v>
      </c>
      <c r="AB57" s="125"/>
      <c r="AC57" s="125"/>
      <c r="AD57" s="125"/>
    </row>
    <row r="58" spans="2:30" ht="36">
      <c r="B58" s="148" t="s">
        <v>53</v>
      </c>
      <c r="C58" s="125">
        <v>30</v>
      </c>
      <c r="D58" s="126"/>
      <c r="E58" s="126"/>
      <c r="F58" s="126"/>
      <c r="G58" s="123"/>
      <c r="H58" s="148" t="s">
        <v>87</v>
      </c>
      <c r="I58" s="125" t="s">
        <v>38</v>
      </c>
      <c r="J58" s="165"/>
      <c r="K58" s="165"/>
      <c r="L58" s="165"/>
      <c r="M58" s="123"/>
      <c r="N58" s="148" t="s">
        <v>159</v>
      </c>
      <c r="O58" s="125">
        <v>50</v>
      </c>
      <c r="P58" s="125"/>
      <c r="Q58" s="125"/>
      <c r="R58" s="125"/>
      <c r="S58" s="123"/>
      <c r="T58" s="162" t="s">
        <v>160</v>
      </c>
      <c r="U58" s="125">
        <v>70</v>
      </c>
      <c r="V58" s="125"/>
      <c r="W58" s="125"/>
      <c r="X58" s="125"/>
      <c r="Y58" s="123"/>
      <c r="Z58" s="148" t="s">
        <v>57</v>
      </c>
      <c r="AA58" s="125">
        <v>150</v>
      </c>
      <c r="AB58" s="125"/>
      <c r="AC58" s="125"/>
      <c r="AD58" s="125"/>
    </row>
    <row r="59" spans="2:30" ht="13.5">
      <c r="B59" s="148" t="s">
        <v>55</v>
      </c>
      <c r="C59" s="125" t="s">
        <v>38</v>
      </c>
      <c r="D59" s="126"/>
      <c r="E59" s="126"/>
      <c r="F59" s="126"/>
      <c r="G59" s="123"/>
      <c r="H59" s="148" t="s">
        <v>161</v>
      </c>
      <c r="I59" s="125" t="s">
        <v>38</v>
      </c>
      <c r="J59" s="165"/>
      <c r="K59" s="165"/>
      <c r="L59" s="165"/>
      <c r="M59" s="123"/>
      <c r="N59" s="166" t="s">
        <v>92</v>
      </c>
      <c r="O59" s="125">
        <v>20</v>
      </c>
      <c r="P59" s="125"/>
      <c r="Q59" s="125"/>
      <c r="R59" s="125"/>
      <c r="S59" s="123"/>
      <c r="T59" s="162" t="s">
        <v>50</v>
      </c>
      <c r="U59" s="125" t="s">
        <v>38</v>
      </c>
      <c r="V59" s="125"/>
      <c r="W59" s="125"/>
      <c r="X59" s="125"/>
      <c r="Y59" s="123"/>
      <c r="Z59" s="148" t="s">
        <v>29</v>
      </c>
      <c r="AA59" s="125">
        <v>50</v>
      </c>
      <c r="AB59" s="125"/>
      <c r="AC59" s="125"/>
      <c r="AD59" s="125"/>
    </row>
    <row r="60" spans="2:30" ht="13.5">
      <c r="B60" s="148" t="s">
        <v>43</v>
      </c>
      <c r="C60" s="125">
        <v>5</v>
      </c>
      <c r="D60" s="126"/>
      <c r="E60" s="126"/>
      <c r="F60" s="126"/>
      <c r="G60" s="123"/>
      <c r="H60" s="148" t="s">
        <v>52</v>
      </c>
      <c r="I60" s="125" t="s">
        <v>38</v>
      </c>
      <c r="J60" s="165"/>
      <c r="K60" s="165"/>
      <c r="L60" s="165"/>
      <c r="M60" s="123"/>
      <c r="N60" s="148" t="s">
        <v>125</v>
      </c>
      <c r="O60" s="125">
        <v>20</v>
      </c>
      <c r="P60" s="125"/>
      <c r="Q60" s="125"/>
      <c r="R60" s="125"/>
      <c r="S60" s="123"/>
      <c r="T60" s="162" t="s">
        <v>37</v>
      </c>
      <c r="U60" s="125" t="s">
        <v>38</v>
      </c>
      <c r="V60" s="125"/>
      <c r="W60" s="125"/>
      <c r="X60" s="125"/>
      <c r="Y60" s="123"/>
      <c r="Z60" s="148" t="s">
        <v>64</v>
      </c>
      <c r="AA60" s="125" t="s">
        <v>38</v>
      </c>
      <c r="AB60" s="125"/>
      <c r="AC60" s="125"/>
      <c r="AD60" s="125"/>
    </row>
    <row r="61" spans="2:30" ht="13.5">
      <c r="B61" s="148" t="s">
        <v>40</v>
      </c>
      <c r="C61" s="125">
        <v>5</v>
      </c>
      <c r="D61" s="126"/>
      <c r="E61" s="126"/>
      <c r="F61" s="126"/>
      <c r="G61" s="123"/>
      <c r="H61" s="148" t="s">
        <v>40</v>
      </c>
      <c r="I61" s="125">
        <v>5</v>
      </c>
      <c r="J61" s="165"/>
      <c r="K61" s="165"/>
      <c r="L61" s="165"/>
      <c r="M61" s="123"/>
      <c r="N61" s="148" t="s">
        <v>95</v>
      </c>
      <c r="O61" s="125">
        <v>100</v>
      </c>
      <c r="P61" s="125"/>
      <c r="Q61" s="125"/>
      <c r="R61" s="125"/>
      <c r="S61" s="123"/>
      <c r="T61" s="162" t="s">
        <v>52</v>
      </c>
      <c r="U61" s="125" t="s">
        <v>38</v>
      </c>
      <c r="V61" s="125"/>
      <c r="W61" s="125"/>
      <c r="X61" s="125"/>
      <c r="Y61" s="123"/>
      <c r="Z61" s="148" t="s">
        <v>40</v>
      </c>
      <c r="AA61" s="125">
        <v>5</v>
      </c>
      <c r="AB61" s="125"/>
      <c r="AC61" s="125"/>
      <c r="AD61" s="125"/>
    </row>
    <row r="62" spans="2:30" ht="13.5" customHeight="1">
      <c r="B62" s="148" t="s">
        <v>93</v>
      </c>
      <c r="C62" s="159" t="s">
        <v>94</v>
      </c>
      <c r="D62" s="126"/>
      <c r="E62" s="126"/>
      <c r="F62" s="126"/>
      <c r="G62" s="123"/>
      <c r="H62" s="148" t="s">
        <v>134</v>
      </c>
      <c r="I62" s="125">
        <v>150</v>
      </c>
      <c r="J62" s="165"/>
      <c r="K62" s="165"/>
      <c r="L62" s="165"/>
      <c r="M62" s="123"/>
      <c r="N62" s="148" t="s">
        <v>37</v>
      </c>
      <c r="O62" s="125" t="s">
        <v>38</v>
      </c>
      <c r="P62" s="125"/>
      <c r="Q62" s="125"/>
      <c r="R62" s="125"/>
      <c r="S62" s="123"/>
      <c r="T62" s="162" t="s">
        <v>40</v>
      </c>
      <c r="U62" s="125">
        <v>5</v>
      </c>
      <c r="V62" s="125"/>
      <c r="W62" s="125"/>
      <c r="X62" s="125"/>
      <c r="Y62" s="123"/>
      <c r="Z62" s="148" t="s">
        <v>82</v>
      </c>
      <c r="AA62" s="125">
        <v>40</v>
      </c>
      <c r="AB62" s="125"/>
      <c r="AC62" s="125"/>
      <c r="AD62" s="125"/>
    </row>
    <row r="63" spans="2:30" ht="13.5" customHeight="1">
      <c r="B63" s="148" t="s">
        <v>92</v>
      </c>
      <c r="C63" s="159">
        <v>20</v>
      </c>
      <c r="D63" s="126"/>
      <c r="E63" s="126"/>
      <c r="F63" s="126"/>
      <c r="G63" s="123"/>
      <c r="H63" s="148" t="s">
        <v>129</v>
      </c>
      <c r="I63" s="125" t="s">
        <v>38</v>
      </c>
      <c r="J63" s="165"/>
      <c r="K63" s="165"/>
      <c r="L63" s="165"/>
      <c r="M63" s="123"/>
      <c r="N63" s="148" t="s">
        <v>40</v>
      </c>
      <c r="O63" s="125">
        <v>5</v>
      </c>
      <c r="P63" s="125"/>
      <c r="Q63" s="125"/>
      <c r="R63" s="125"/>
      <c r="S63" s="123"/>
      <c r="T63" s="162" t="s">
        <v>63</v>
      </c>
      <c r="U63" s="125">
        <v>150</v>
      </c>
      <c r="V63" s="125"/>
      <c r="W63" s="125"/>
      <c r="X63" s="125"/>
      <c r="Y63" s="123"/>
      <c r="Z63" s="148" t="s">
        <v>62</v>
      </c>
      <c r="AA63" s="125" t="s">
        <v>38</v>
      </c>
      <c r="AB63" s="125"/>
      <c r="AC63" s="125"/>
      <c r="AD63" s="125"/>
    </row>
    <row r="64" spans="2:30" ht="13.5" customHeight="1">
      <c r="B64" s="148" t="s">
        <v>35</v>
      </c>
      <c r="C64" s="125">
        <v>40</v>
      </c>
      <c r="D64" s="126"/>
      <c r="E64" s="126"/>
      <c r="F64" s="126"/>
      <c r="G64" s="123"/>
      <c r="H64" s="148" t="s">
        <v>145</v>
      </c>
      <c r="I64" s="125">
        <v>150</v>
      </c>
      <c r="J64" s="165"/>
      <c r="K64" s="165"/>
      <c r="L64" s="165"/>
      <c r="M64" s="123"/>
      <c r="N64" s="148" t="s">
        <v>62</v>
      </c>
      <c r="O64" s="125">
        <v>50</v>
      </c>
      <c r="P64" s="125"/>
      <c r="Q64" s="125"/>
      <c r="R64" s="125"/>
      <c r="S64" s="123"/>
      <c r="T64" s="162" t="s">
        <v>67</v>
      </c>
      <c r="U64" s="125" t="s">
        <v>38</v>
      </c>
      <c r="V64" s="125"/>
      <c r="W64" s="125"/>
      <c r="X64" s="125"/>
      <c r="Y64" s="123"/>
      <c r="Z64" s="148" t="s">
        <v>69</v>
      </c>
      <c r="AA64" s="125">
        <v>150</v>
      </c>
      <c r="AB64" s="125"/>
      <c r="AC64" s="125"/>
      <c r="AD64" s="125"/>
    </row>
    <row r="65" spans="2:30" ht="21.75" customHeight="1">
      <c r="B65" s="148" t="s">
        <v>162</v>
      </c>
      <c r="C65" s="125">
        <v>150</v>
      </c>
      <c r="D65" s="126"/>
      <c r="E65" s="126"/>
      <c r="F65" s="126"/>
      <c r="G65" s="123"/>
      <c r="H65" s="148" t="s">
        <v>54</v>
      </c>
      <c r="I65" s="125" t="s">
        <v>38</v>
      </c>
      <c r="J65" s="165"/>
      <c r="K65" s="165"/>
      <c r="L65" s="165"/>
      <c r="M65" s="123"/>
      <c r="N65" s="148" t="s">
        <v>69</v>
      </c>
      <c r="O65" s="125">
        <v>150</v>
      </c>
      <c r="P65" s="125"/>
      <c r="Q65" s="125"/>
      <c r="R65" s="125"/>
      <c r="S65" s="123"/>
      <c r="T65" s="162" t="s">
        <v>40</v>
      </c>
      <c r="U65" s="125">
        <v>5</v>
      </c>
      <c r="V65" s="125"/>
      <c r="W65" s="125"/>
      <c r="X65" s="125"/>
      <c r="Y65" s="123"/>
      <c r="Z65" s="148"/>
      <c r="AA65" s="125"/>
      <c r="AB65" s="125"/>
      <c r="AC65" s="125"/>
      <c r="AD65" s="125"/>
    </row>
    <row r="66" spans="2:30" ht="13.5" customHeight="1">
      <c r="B66" s="148" t="s">
        <v>40</v>
      </c>
      <c r="C66" s="125">
        <v>5</v>
      </c>
      <c r="D66" s="126"/>
      <c r="E66" s="126"/>
      <c r="F66" s="126"/>
      <c r="G66" s="123"/>
      <c r="H66" s="148" t="s">
        <v>40</v>
      </c>
      <c r="I66" s="125">
        <v>5</v>
      </c>
      <c r="J66" s="165"/>
      <c r="K66" s="165"/>
      <c r="L66" s="165"/>
      <c r="M66" s="123"/>
      <c r="N66" s="148"/>
      <c r="O66" s="125"/>
      <c r="P66" s="125"/>
      <c r="Q66" s="125"/>
      <c r="R66" s="125"/>
      <c r="S66" s="123"/>
      <c r="T66" s="162" t="s">
        <v>62</v>
      </c>
      <c r="U66" s="125">
        <v>50</v>
      </c>
      <c r="V66" s="125"/>
      <c r="W66" s="125"/>
      <c r="X66" s="125"/>
      <c r="Y66" s="123"/>
      <c r="Z66" s="148"/>
      <c r="AA66" s="125"/>
      <c r="AB66" s="125"/>
      <c r="AC66" s="125"/>
      <c r="AD66" s="125"/>
    </row>
    <row r="67" spans="2:30" ht="13.5" customHeight="1">
      <c r="B67" s="148" t="s">
        <v>71</v>
      </c>
      <c r="C67" s="125">
        <v>50</v>
      </c>
      <c r="D67" s="126"/>
      <c r="E67" s="126"/>
      <c r="F67" s="126"/>
      <c r="G67" s="123"/>
      <c r="H67" s="148" t="s">
        <v>62</v>
      </c>
      <c r="I67" s="125">
        <v>50</v>
      </c>
      <c r="J67" s="165"/>
      <c r="K67" s="165"/>
      <c r="L67" s="165"/>
      <c r="M67" s="123"/>
      <c r="N67" s="148"/>
      <c r="O67" s="125"/>
      <c r="P67" s="125"/>
      <c r="Q67" s="125"/>
      <c r="R67" s="125"/>
      <c r="S67" s="123"/>
      <c r="T67" s="162" t="s">
        <v>65</v>
      </c>
      <c r="U67" s="125">
        <v>150</v>
      </c>
      <c r="V67" s="125"/>
      <c r="W67" s="125"/>
      <c r="X67" s="125"/>
      <c r="Y67" s="123"/>
      <c r="Z67" s="148"/>
      <c r="AA67" s="125"/>
      <c r="AB67" s="125"/>
      <c r="AC67" s="125"/>
      <c r="AD67" s="125"/>
    </row>
    <row r="68" spans="2:30" ht="13.5" customHeight="1">
      <c r="B68" s="148" t="s">
        <v>69</v>
      </c>
      <c r="C68" s="125">
        <v>150</v>
      </c>
      <c r="D68" s="126"/>
      <c r="E68" s="126"/>
      <c r="F68" s="126"/>
      <c r="G68" s="123"/>
      <c r="H68" s="162" t="s">
        <v>72</v>
      </c>
      <c r="I68" s="125">
        <v>125</v>
      </c>
      <c r="J68" s="165"/>
      <c r="K68" s="165"/>
      <c r="L68" s="165"/>
      <c r="M68" s="123"/>
      <c r="N68" s="148"/>
      <c r="O68" s="125"/>
      <c r="P68" s="125"/>
      <c r="Q68" s="125"/>
      <c r="R68" s="125"/>
      <c r="S68" s="123"/>
      <c r="T68" s="162"/>
      <c r="U68" s="125"/>
      <c r="V68" s="125"/>
      <c r="W68" s="125"/>
      <c r="X68" s="125"/>
      <c r="Y68" s="123"/>
      <c r="Z68" s="148"/>
      <c r="AA68" s="125"/>
      <c r="AB68" s="125"/>
      <c r="AC68" s="125"/>
      <c r="AD68" s="125"/>
    </row>
    <row r="69" spans="2:30" ht="13.5" customHeight="1">
      <c r="B69" s="148"/>
      <c r="C69" s="125"/>
      <c r="D69" s="126"/>
      <c r="E69" s="126"/>
      <c r="F69" s="126"/>
      <c r="G69" s="123"/>
      <c r="H69" s="162"/>
      <c r="I69" s="125"/>
      <c r="J69" s="165"/>
      <c r="K69" s="165"/>
      <c r="L69" s="165"/>
      <c r="M69" s="123"/>
      <c r="N69" s="148"/>
      <c r="O69" s="125"/>
      <c r="P69" s="125"/>
      <c r="Q69" s="125"/>
      <c r="R69" s="125"/>
      <c r="S69" s="123"/>
      <c r="T69" s="162"/>
      <c r="U69" s="125"/>
      <c r="V69" s="125"/>
      <c r="W69" s="125"/>
      <c r="X69" s="125"/>
      <c r="Y69" s="123"/>
      <c r="Z69" s="148"/>
      <c r="AA69" s="125"/>
      <c r="AB69" s="125"/>
      <c r="AC69" s="125"/>
      <c r="AD69" s="125"/>
    </row>
    <row r="70" spans="2:32" ht="14.25">
      <c r="B70" s="156" t="s">
        <v>73</v>
      </c>
      <c r="C70" s="125">
        <f>SUM(C51:C69)</f>
        <v>655</v>
      </c>
      <c r="D70" s="125">
        <f>SUM(D51:D69)</f>
        <v>0</v>
      </c>
      <c r="E70" s="125">
        <f>SUM(E51:E69)</f>
        <v>0</v>
      </c>
      <c r="F70" s="125">
        <f>SUM(F51:F69)</f>
        <v>0</v>
      </c>
      <c r="G70" s="123"/>
      <c r="H70" s="156" t="s">
        <v>73</v>
      </c>
      <c r="I70" s="126">
        <f>SUM(I51:I69)</f>
        <v>695</v>
      </c>
      <c r="J70" s="138">
        <f>SUM(J51:J69)</f>
        <v>0</v>
      </c>
      <c r="K70" s="138">
        <f>SUM(K51:K69)</f>
        <v>0</v>
      </c>
      <c r="L70" s="138">
        <f>SUM(L51:L69)</f>
        <v>0</v>
      </c>
      <c r="M70" s="123"/>
      <c r="N70" s="156" t="s">
        <v>73</v>
      </c>
      <c r="O70" s="125">
        <f>SUM(O51:O69)</f>
        <v>660</v>
      </c>
      <c r="P70" s="125">
        <f>SUM(P51:P69)</f>
        <v>0</v>
      </c>
      <c r="Q70" s="125">
        <f>SUM(Q51:Q69)</f>
        <v>0</v>
      </c>
      <c r="R70" s="125">
        <f>SUM(R51:R69)</f>
        <v>0</v>
      </c>
      <c r="S70" s="123"/>
      <c r="T70" s="156" t="s">
        <v>73</v>
      </c>
      <c r="U70" s="125">
        <f>SUM(U51:U69)</f>
        <v>710</v>
      </c>
      <c r="V70" s="125">
        <f>SUM(V51:V69)</f>
        <v>0</v>
      </c>
      <c r="W70" s="125">
        <f>SUM(W51:W69)</f>
        <v>0</v>
      </c>
      <c r="X70" s="125">
        <f>SUM(X51:X69)</f>
        <v>0</v>
      </c>
      <c r="Y70" s="123"/>
      <c r="Z70" s="156" t="s">
        <v>73</v>
      </c>
      <c r="AA70" s="125">
        <f>SUM(AA51:AA69)</f>
        <v>500</v>
      </c>
      <c r="AB70" s="125">
        <f>SUM(AB51:AB69)</f>
        <v>0</v>
      </c>
      <c r="AC70" s="125">
        <f>SUM(AC51:AC69)</f>
        <v>0</v>
      </c>
      <c r="AD70" s="125">
        <f>SUM(AD51:AD69)</f>
        <v>0</v>
      </c>
      <c r="AF70" s="129"/>
    </row>
    <row r="71" ht="4.5" customHeight="1"/>
    <row r="72" spans="1:30" s="97" customFormat="1" ht="13.5" customHeight="1">
      <c r="A72" s="96"/>
      <c r="B72" s="183" t="s">
        <v>172</v>
      </c>
      <c r="C72" s="183"/>
      <c r="D72" s="183"/>
      <c r="E72" s="183"/>
      <c r="F72" s="183"/>
      <c r="G72" s="143"/>
      <c r="H72" s="182" t="s">
        <v>7</v>
      </c>
      <c r="I72" s="182"/>
      <c r="J72" s="182"/>
      <c r="K72" s="182"/>
      <c r="L72" s="182"/>
      <c r="M72" s="143"/>
      <c r="N72" s="182" t="s">
        <v>8</v>
      </c>
      <c r="O72" s="182"/>
      <c r="P72" s="182"/>
      <c r="Q72" s="182"/>
      <c r="R72" s="182"/>
      <c r="S72" s="143"/>
      <c r="T72" s="182" t="s">
        <v>9</v>
      </c>
      <c r="U72" s="182"/>
      <c r="V72" s="182"/>
      <c r="W72" s="182"/>
      <c r="X72" s="182"/>
      <c r="Y72" s="143"/>
      <c r="Z72" s="182" t="s">
        <v>10</v>
      </c>
      <c r="AA72" s="182"/>
      <c r="AB72" s="182"/>
      <c r="AC72" s="182"/>
      <c r="AD72" s="182"/>
    </row>
    <row r="73" spans="2:30" ht="55.5" customHeight="1">
      <c r="B73" s="146" t="s">
        <v>24</v>
      </c>
      <c r="C73" s="99" t="s">
        <v>25</v>
      </c>
      <c r="D73" s="147" t="s">
        <v>14</v>
      </c>
      <c r="E73" s="147" t="s">
        <v>16</v>
      </c>
      <c r="F73" s="147" t="s">
        <v>15</v>
      </c>
      <c r="G73" s="122"/>
      <c r="H73" s="146" t="s">
        <v>24</v>
      </c>
      <c r="I73" s="99" t="s">
        <v>25</v>
      </c>
      <c r="J73" s="147" t="s">
        <v>14</v>
      </c>
      <c r="K73" s="147" t="s">
        <v>16</v>
      </c>
      <c r="L73" s="147" t="s">
        <v>15</v>
      </c>
      <c r="M73" s="122"/>
      <c r="N73" s="146" t="s">
        <v>24</v>
      </c>
      <c r="O73" s="99" t="s">
        <v>25</v>
      </c>
      <c r="P73" s="147" t="s">
        <v>14</v>
      </c>
      <c r="Q73" s="147" t="s">
        <v>16</v>
      </c>
      <c r="R73" s="147" t="s">
        <v>15</v>
      </c>
      <c r="S73" s="122"/>
      <c r="T73" s="146" t="s">
        <v>24</v>
      </c>
      <c r="U73" s="99" t="s">
        <v>25</v>
      </c>
      <c r="V73" s="147" t="s">
        <v>14</v>
      </c>
      <c r="W73" s="147" t="s">
        <v>16</v>
      </c>
      <c r="X73" s="147" t="s">
        <v>15</v>
      </c>
      <c r="Y73" s="122"/>
      <c r="Z73" s="146" t="s">
        <v>24</v>
      </c>
      <c r="AA73" s="99" t="s">
        <v>25</v>
      </c>
      <c r="AB73" s="147" t="s">
        <v>14</v>
      </c>
      <c r="AC73" s="147" t="s">
        <v>16</v>
      </c>
      <c r="AD73" s="147" t="s">
        <v>15</v>
      </c>
    </row>
    <row r="74" spans="2:30" ht="24">
      <c r="B74" s="148" t="s">
        <v>128</v>
      </c>
      <c r="C74" s="125">
        <v>40</v>
      </c>
      <c r="D74" s="125"/>
      <c r="E74" s="125"/>
      <c r="F74" s="125"/>
      <c r="G74" s="139"/>
      <c r="H74" s="148" t="s">
        <v>143</v>
      </c>
      <c r="I74" s="125">
        <v>80</v>
      </c>
      <c r="J74" s="125"/>
      <c r="K74" s="125"/>
      <c r="L74" s="125"/>
      <c r="M74" s="139"/>
      <c r="N74" s="148" t="s">
        <v>163</v>
      </c>
      <c r="O74" s="125">
        <v>80</v>
      </c>
      <c r="P74" s="125"/>
      <c r="Q74" s="125"/>
      <c r="R74" s="125"/>
      <c r="S74" s="139"/>
      <c r="T74" s="148" t="s">
        <v>26</v>
      </c>
      <c r="U74" s="125">
        <v>80</v>
      </c>
      <c r="V74" s="125"/>
      <c r="W74" s="125"/>
      <c r="X74" s="125"/>
      <c r="Y74" s="139"/>
      <c r="Z74" s="148" t="s">
        <v>128</v>
      </c>
      <c r="AA74" s="125">
        <v>40</v>
      </c>
      <c r="AB74" s="125"/>
      <c r="AC74" s="125"/>
      <c r="AD74" s="125"/>
    </row>
    <row r="75" spans="2:30" ht="14.25">
      <c r="B75" s="148" t="s">
        <v>26</v>
      </c>
      <c r="C75" s="125">
        <v>80</v>
      </c>
      <c r="D75" s="125"/>
      <c r="E75" s="125"/>
      <c r="F75" s="125"/>
      <c r="G75" s="139"/>
      <c r="H75" s="148" t="s">
        <v>91</v>
      </c>
      <c r="I75" s="125">
        <v>30</v>
      </c>
      <c r="J75" s="125"/>
      <c r="K75" s="125"/>
      <c r="L75" s="125"/>
      <c r="M75" s="139"/>
      <c r="N75" s="148" t="s">
        <v>107</v>
      </c>
      <c r="O75" s="125">
        <v>30</v>
      </c>
      <c r="P75" s="125"/>
      <c r="Q75" s="125"/>
      <c r="R75" s="125"/>
      <c r="S75" s="139"/>
      <c r="T75" s="148" t="s">
        <v>84</v>
      </c>
      <c r="U75" s="125">
        <v>5</v>
      </c>
      <c r="V75" s="125"/>
      <c r="W75" s="125"/>
      <c r="X75" s="125"/>
      <c r="Y75" s="139"/>
      <c r="Z75" s="148" t="s">
        <v>26</v>
      </c>
      <c r="AA75" s="125">
        <v>80</v>
      </c>
      <c r="AB75" s="125"/>
      <c r="AC75" s="125"/>
      <c r="AD75" s="125"/>
    </row>
    <row r="76" spans="2:30" ht="24">
      <c r="B76" s="148" t="s">
        <v>164</v>
      </c>
      <c r="C76" s="125">
        <v>50</v>
      </c>
      <c r="D76" s="125"/>
      <c r="E76" s="125"/>
      <c r="F76" s="125"/>
      <c r="G76" s="139"/>
      <c r="H76" s="148" t="s">
        <v>53</v>
      </c>
      <c r="I76" s="125">
        <v>10</v>
      </c>
      <c r="J76" s="125"/>
      <c r="K76" s="125"/>
      <c r="L76" s="125"/>
      <c r="M76" s="139"/>
      <c r="N76" s="148" t="s">
        <v>39</v>
      </c>
      <c r="O76" s="125">
        <v>30</v>
      </c>
      <c r="P76" s="125"/>
      <c r="Q76" s="125"/>
      <c r="R76" s="125"/>
      <c r="S76" s="139"/>
      <c r="T76" s="148" t="s">
        <v>43</v>
      </c>
      <c r="U76" s="125">
        <v>5</v>
      </c>
      <c r="V76" s="125"/>
      <c r="W76" s="125"/>
      <c r="X76" s="125"/>
      <c r="Y76" s="139"/>
      <c r="Z76" s="148" t="s">
        <v>129</v>
      </c>
      <c r="AA76" s="125">
        <v>15</v>
      </c>
      <c r="AB76" s="125"/>
      <c r="AC76" s="125"/>
      <c r="AD76" s="125"/>
    </row>
    <row r="77" spans="2:30" ht="13.5" customHeight="1">
      <c r="B77" s="148" t="s">
        <v>37</v>
      </c>
      <c r="C77" s="125" t="s">
        <v>38</v>
      </c>
      <c r="D77" s="125"/>
      <c r="E77" s="125"/>
      <c r="F77" s="125"/>
      <c r="G77" s="139"/>
      <c r="H77" s="148" t="s">
        <v>37</v>
      </c>
      <c r="I77" s="125" t="s">
        <v>38</v>
      </c>
      <c r="J77" s="125"/>
      <c r="K77" s="125"/>
      <c r="L77" s="125"/>
      <c r="M77" s="139"/>
      <c r="N77" s="148" t="s">
        <v>35</v>
      </c>
      <c r="O77" s="125">
        <v>30</v>
      </c>
      <c r="P77" s="125"/>
      <c r="Q77" s="125"/>
      <c r="R77" s="125"/>
      <c r="S77" s="139"/>
      <c r="T77" s="148" t="s">
        <v>108</v>
      </c>
      <c r="U77" s="125">
        <v>70</v>
      </c>
      <c r="V77" s="125"/>
      <c r="W77" s="125"/>
      <c r="X77" s="125"/>
      <c r="Y77" s="139"/>
      <c r="Z77" s="148" t="s">
        <v>132</v>
      </c>
      <c r="AA77" s="125">
        <v>5</v>
      </c>
      <c r="AB77" s="125"/>
      <c r="AC77" s="125"/>
      <c r="AD77" s="125"/>
    </row>
    <row r="78" spans="2:30" ht="13.5" customHeight="1">
      <c r="B78" s="148" t="s">
        <v>40</v>
      </c>
      <c r="C78" s="125">
        <v>5</v>
      </c>
      <c r="D78" s="125"/>
      <c r="E78" s="125"/>
      <c r="F78" s="125"/>
      <c r="G78" s="139"/>
      <c r="H78" s="148" t="s">
        <v>40</v>
      </c>
      <c r="I78" s="125">
        <v>5</v>
      </c>
      <c r="J78" s="125"/>
      <c r="K78" s="125"/>
      <c r="L78" s="125"/>
      <c r="M78" s="139"/>
      <c r="N78" s="148" t="s">
        <v>37</v>
      </c>
      <c r="O78" s="125" t="s">
        <v>38</v>
      </c>
      <c r="P78" s="125"/>
      <c r="Q78" s="125"/>
      <c r="R78" s="125"/>
      <c r="S78" s="139"/>
      <c r="T78" s="148" t="s">
        <v>37</v>
      </c>
      <c r="U78" s="125" t="s">
        <v>38</v>
      </c>
      <c r="V78" s="125"/>
      <c r="W78" s="125"/>
      <c r="X78" s="125"/>
      <c r="Y78" s="139"/>
      <c r="Z78" s="148" t="s">
        <v>40</v>
      </c>
      <c r="AA78" s="125">
        <v>5</v>
      </c>
      <c r="AB78" s="125"/>
      <c r="AC78" s="125"/>
      <c r="AD78" s="125"/>
    </row>
    <row r="79" spans="2:30" ht="24" customHeight="1">
      <c r="B79" s="148" t="s">
        <v>43</v>
      </c>
      <c r="C79" s="125">
        <v>5</v>
      </c>
      <c r="D79" s="125"/>
      <c r="E79" s="125"/>
      <c r="F79" s="125"/>
      <c r="G79" s="139"/>
      <c r="H79" s="148" t="s">
        <v>43</v>
      </c>
      <c r="I79" s="125">
        <v>5</v>
      </c>
      <c r="J79" s="125"/>
      <c r="K79" s="125"/>
      <c r="L79" s="125"/>
      <c r="M79" s="139"/>
      <c r="N79" s="148" t="s">
        <v>40</v>
      </c>
      <c r="O79" s="125">
        <v>5</v>
      </c>
      <c r="P79" s="125"/>
      <c r="Q79" s="125"/>
      <c r="R79" s="125"/>
      <c r="S79" s="139"/>
      <c r="T79" s="148" t="s">
        <v>150</v>
      </c>
      <c r="U79" s="125" t="s">
        <v>38</v>
      </c>
      <c r="V79" s="125"/>
      <c r="W79" s="125"/>
      <c r="X79" s="125"/>
      <c r="Y79" s="139"/>
      <c r="Z79" s="148" t="s">
        <v>43</v>
      </c>
      <c r="AA79" s="125">
        <v>5</v>
      </c>
      <c r="AB79" s="125"/>
      <c r="AC79" s="125"/>
      <c r="AD79" s="125"/>
    </row>
    <row r="80" spans="2:30" ht="23.25" customHeight="1">
      <c r="B80" s="148" t="s">
        <v>49</v>
      </c>
      <c r="C80" s="125">
        <v>70</v>
      </c>
      <c r="D80" s="125"/>
      <c r="E80" s="125"/>
      <c r="F80" s="125"/>
      <c r="G80" s="139"/>
      <c r="H80" s="148" t="s">
        <v>104</v>
      </c>
      <c r="I80" s="125">
        <v>70</v>
      </c>
      <c r="J80" s="125"/>
      <c r="K80" s="125"/>
      <c r="L80" s="125"/>
      <c r="M80" s="139"/>
      <c r="N80" s="148" t="s">
        <v>43</v>
      </c>
      <c r="O80" s="125">
        <v>5</v>
      </c>
      <c r="P80" s="125"/>
      <c r="Q80" s="125"/>
      <c r="R80" s="125"/>
      <c r="S80" s="139"/>
      <c r="T80" s="148" t="s">
        <v>47</v>
      </c>
      <c r="U80" s="125" t="s">
        <v>38</v>
      </c>
      <c r="V80" s="125"/>
      <c r="W80" s="125"/>
      <c r="X80" s="125"/>
      <c r="Y80" s="139"/>
      <c r="Z80" s="148" t="s">
        <v>47</v>
      </c>
      <c r="AA80" s="125">
        <v>30</v>
      </c>
      <c r="AB80" s="125"/>
      <c r="AC80" s="125"/>
      <c r="AD80" s="125"/>
    </row>
    <row r="81" spans="2:30" ht="36">
      <c r="B81" s="148" t="s">
        <v>146</v>
      </c>
      <c r="C81" s="125">
        <v>50</v>
      </c>
      <c r="D81" s="125"/>
      <c r="E81" s="125"/>
      <c r="F81" s="125"/>
      <c r="G81" s="139"/>
      <c r="H81" s="148" t="s">
        <v>37</v>
      </c>
      <c r="I81" s="125" t="s">
        <v>38</v>
      </c>
      <c r="J81" s="125"/>
      <c r="K81" s="125"/>
      <c r="L81" s="125"/>
      <c r="M81" s="139"/>
      <c r="N81" s="148" t="s">
        <v>45</v>
      </c>
      <c r="O81" s="125">
        <v>70</v>
      </c>
      <c r="P81" s="125"/>
      <c r="Q81" s="125"/>
      <c r="R81" s="125"/>
      <c r="S81" s="139"/>
      <c r="T81" s="148" t="s">
        <v>40</v>
      </c>
      <c r="U81" s="125">
        <v>5</v>
      </c>
      <c r="V81" s="125"/>
      <c r="W81" s="125"/>
      <c r="X81" s="125"/>
      <c r="Y81" s="139"/>
      <c r="Z81" s="148" t="s">
        <v>41</v>
      </c>
      <c r="AA81" s="125">
        <v>80</v>
      </c>
      <c r="AB81" s="125"/>
      <c r="AC81" s="125"/>
      <c r="AD81" s="125"/>
    </row>
    <row r="82" spans="2:30" ht="28.5" customHeight="1">
      <c r="B82" s="148" t="s">
        <v>124</v>
      </c>
      <c r="C82" s="125">
        <v>100</v>
      </c>
      <c r="D82" s="125"/>
      <c r="E82" s="125"/>
      <c r="F82" s="125"/>
      <c r="G82" s="139"/>
      <c r="H82" s="148" t="s">
        <v>40</v>
      </c>
      <c r="I82" s="125">
        <v>5</v>
      </c>
      <c r="J82" s="125"/>
      <c r="K82" s="125"/>
      <c r="L82" s="125"/>
      <c r="M82" s="139"/>
      <c r="N82" s="148" t="s">
        <v>48</v>
      </c>
      <c r="O82" s="125" t="s">
        <v>38</v>
      </c>
      <c r="P82" s="125"/>
      <c r="Q82" s="125"/>
      <c r="R82" s="125"/>
      <c r="S82" s="139"/>
      <c r="T82" s="148" t="s">
        <v>134</v>
      </c>
      <c r="U82" s="125">
        <v>150</v>
      </c>
      <c r="V82" s="125"/>
      <c r="W82" s="125"/>
      <c r="X82" s="125"/>
      <c r="Y82" s="139"/>
      <c r="Z82" s="148" t="s">
        <v>165</v>
      </c>
      <c r="AA82" s="125">
        <v>30</v>
      </c>
      <c r="AB82" s="125"/>
      <c r="AC82" s="125"/>
      <c r="AD82" s="125"/>
    </row>
    <row r="83" spans="2:30" ht="13.5" customHeight="1">
      <c r="B83" s="148" t="s">
        <v>40</v>
      </c>
      <c r="C83" s="125">
        <v>5</v>
      </c>
      <c r="D83" s="125"/>
      <c r="E83" s="125"/>
      <c r="F83" s="125"/>
      <c r="G83" s="139"/>
      <c r="H83" s="148" t="s">
        <v>35</v>
      </c>
      <c r="I83" s="125">
        <v>100</v>
      </c>
      <c r="J83" s="125"/>
      <c r="K83" s="125"/>
      <c r="L83" s="125"/>
      <c r="M83" s="139"/>
      <c r="N83" s="148" t="s">
        <v>37</v>
      </c>
      <c r="O83" s="125" t="s">
        <v>38</v>
      </c>
      <c r="P83" s="125"/>
      <c r="Q83" s="125"/>
      <c r="R83" s="125"/>
      <c r="S83" s="139"/>
      <c r="T83" s="148" t="s">
        <v>129</v>
      </c>
      <c r="U83" s="125" t="s">
        <v>38</v>
      </c>
      <c r="V83" s="125"/>
      <c r="W83" s="125"/>
      <c r="X83" s="125"/>
      <c r="Y83" s="139"/>
      <c r="Z83" s="148" t="s">
        <v>40</v>
      </c>
      <c r="AA83" s="125">
        <v>5</v>
      </c>
      <c r="AB83" s="125"/>
      <c r="AC83" s="125"/>
      <c r="AD83" s="125"/>
    </row>
    <row r="84" spans="2:30" ht="13.5" customHeight="1">
      <c r="B84" s="148" t="s">
        <v>62</v>
      </c>
      <c r="C84" s="125">
        <v>50</v>
      </c>
      <c r="D84" s="125"/>
      <c r="E84" s="125"/>
      <c r="F84" s="125"/>
      <c r="G84" s="139"/>
      <c r="H84" s="148" t="s">
        <v>95</v>
      </c>
      <c r="I84" s="125">
        <v>70</v>
      </c>
      <c r="J84" s="125"/>
      <c r="K84" s="125"/>
      <c r="L84" s="125"/>
      <c r="M84" s="139"/>
      <c r="N84" s="148" t="s">
        <v>166</v>
      </c>
      <c r="O84" s="125" t="s">
        <v>38</v>
      </c>
      <c r="P84" s="125"/>
      <c r="Q84" s="125"/>
      <c r="R84" s="125"/>
      <c r="S84" s="139"/>
      <c r="T84" s="148" t="s">
        <v>145</v>
      </c>
      <c r="U84" s="125">
        <v>150</v>
      </c>
      <c r="V84" s="125"/>
      <c r="W84" s="125"/>
      <c r="X84" s="125"/>
      <c r="Y84" s="139"/>
      <c r="Z84" s="148" t="s">
        <v>92</v>
      </c>
      <c r="AA84" s="125">
        <v>40</v>
      </c>
      <c r="AB84" s="125"/>
      <c r="AC84" s="125"/>
      <c r="AD84" s="125"/>
    </row>
    <row r="85" spans="2:30" ht="13.5" customHeight="1">
      <c r="B85" s="148" t="s">
        <v>69</v>
      </c>
      <c r="C85" s="125">
        <v>150</v>
      </c>
      <c r="D85" s="125"/>
      <c r="E85" s="125"/>
      <c r="F85" s="125"/>
      <c r="G85" s="139"/>
      <c r="H85" s="148" t="s">
        <v>39</v>
      </c>
      <c r="I85" s="125">
        <v>80</v>
      </c>
      <c r="J85" s="125"/>
      <c r="K85" s="125"/>
      <c r="L85" s="125"/>
      <c r="M85" s="139"/>
      <c r="N85" s="148" t="s">
        <v>167</v>
      </c>
      <c r="O85" s="125" t="s">
        <v>38</v>
      </c>
      <c r="P85" s="125"/>
      <c r="Q85" s="125"/>
      <c r="R85" s="125"/>
      <c r="S85" s="139"/>
      <c r="T85" s="148" t="s">
        <v>37</v>
      </c>
      <c r="U85" s="125" t="s">
        <v>38</v>
      </c>
      <c r="V85" s="125"/>
      <c r="W85" s="125"/>
      <c r="X85" s="125"/>
      <c r="Y85" s="139"/>
      <c r="Z85" s="148" t="s">
        <v>96</v>
      </c>
      <c r="AA85" s="125">
        <v>10</v>
      </c>
      <c r="AB85" s="125"/>
      <c r="AC85" s="125"/>
      <c r="AD85" s="125"/>
    </row>
    <row r="86" spans="2:30" ht="13.5" customHeight="1">
      <c r="B86" s="148"/>
      <c r="C86" s="125"/>
      <c r="D86" s="125"/>
      <c r="E86" s="125"/>
      <c r="F86" s="125"/>
      <c r="G86" s="139"/>
      <c r="H86" s="148" t="s">
        <v>37</v>
      </c>
      <c r="I86" s="125" t="s">
        <v>38</v>
      </c>
      <c r="J86" s="125"/>
      <c r="K86" s="125"/>
      <c r="L86" s="125"/>
      <c r="M86" s="139"/>
      <c r="N86" s="148" t="s">
        <v>59</v>
      </c>
      <c r="O86" s="125">
        <v>5</v>
      </c>
      <c r="P86" s="125"/>
      <c r="Q86" s="125"/>
      <c r="R86" s="125"/>
      <c r="S86" s="139"/>
      <c r="T86" s="148" t="s">
        <v>40</v>
      </c>
      <c r="U86" s="125">
        <v>5</v>
      </c>
      <c r="V86" s="125"/>
      <c r="W86" s="125"/>
      <c r="X86" s="125"/>
      <c r="Y86" s="139"/>
      <c r="Z86" s="148" t="s">
        <v>40</v>
      </c>
      <c r="AA86" s="125">
        <v>5</v>
      </c>
      <c r="AB86" s="125"/>
      <c r="AC86" s="125"/>
      <c r="AD86" s="125"/>
    </row>
    <row r="87" spans="2:30" ht="13.5" customHeight="1">
      <c r="B87" s="148"/>
      <c r="C87" s="125"/>
      <c r="D87" s="125"/>
      <c r="E87" s="125"/>
      <c r="F87" s="125"/>
      <c r="G87" s="139"/>
      <c r="H87" s="148" t="s">
        <v>40</v>
      </c>
      <c r="I87" s="125">
        <v>5</v>
      </c>
      <c r="J87" s="125"/>
      <c r="K87" s="125"/>
      <c r="L87" s="125"/>
      <c r="M87" s="139"/>
      <c r="N87" s="148" t="s">
        <v>40</v>
      </c>
      <c r="O87" s="125">
        <v>5</v>
      </c>
      <c r="P87" s="125"/>
      <c r="Q87" s="125"/>
      <c r="R87" s="125"/>
      <c r="S87" s="139"/>
      <c r="T87" s="148" t="s">
        <v>62</v>
      </c>
      <c r="U87" s="125">
        <v>50</v>
      </c>
      <c r="V87" s="125"/>
      <c r="W87" s="125"/>
      <c r="X87" s="125"/>
      <c r="Y87" s="139"/>
      <c r="Z87" s="148" t="s">
        <v>62</v>
      </c>
      <c r="AA87" s="125">
        <v>50</v>
      </c>
      <c r="AB87" s="125"/>
      <c r="AC87" s="125"/>
      <c r="AD87" s="125"/>
    </row>
    <row r="88" spans="2:30" ht="13.5" customHeight="1">
      <c r="B88" s="148"/>
      <c r="C88" s="125"/>
      <c r="D88" s="125"/>
      <c r="E88" s="125"/>
      <c r="F88" s="125"/>
      <c r="G88" s="139"/>
      <c r="H88" s="148" t="s">
        <v>71</v>
      </c>
      <c r="I88" s="125">
        <v>50</v>
      </c>
      <c r="J88" s="125"/>
      <c r="K88" s="125"/>
      <c r="L88" s="125"/>
      <c r="M88" s="139"/>
      <c r="N88" s="148" t="s">
        <v>92</v>
      </c>
      <c r="O88" s="125">
        <v>20</v>
      </c>
      <c r="P88" s="125"/>
      <c r="Q88" s="125"/>
      <c r="R88" s="125"/>
      <c r="S88" s="139"/>
      <c r="T88" s="148" t="s">
        <v>86</v>
      </c>
      <c r="U88" s="125">
        <v>50</v>
      </c>
      <c r="V88" s="125"/>
      <c r="W88" s="125"/>
      <c r="X88" s="125"/>
      <c r="Y88" s="139"/>
      <c r="Z88" s="148" t="s">
        <v>69</v>
      </c>
      <c r="AA88" s="125">
        <v>150</v>
      </c>
      <c r="AB88" s="125"/>
      <c r="AC88" s="125"/>
      <c r="AD88" s="125"/>
    </row>
    <row r="89" spans="2:30" ht="13.5" customHeight="1">
      <c r="B89" s="148"/>
      <c r="C89" s="125"/>
      <c r="D89" s="125"/>
      <c r="E89" s="125"/>
      <c r="F89" s="125"/>
      <c r="G89" s="139"/>
      <c r="H89" s="148" t="s">
        <v>69</v>
      </c>
      <c r="I89" s="125">
        <v>150</v>
      </c>
      <c r="J89" s="125"/>
      <c r="K89" s="125"/>
      <c r="L89" s="125"/>
      <c r="M89" s="139"/>
      <c r="N89" s="148" t="s">
        <v>134</v>
      </c>
      <c r="O89" s="125">
        <v>100</v>
      </c>
      <c r="P89" s="125"/>
      <c r="Q89" s="125"/>
      <c r="R89" s="125"/>
      <c r="S89" s="139"/>
      <c r="T89" s="148"/>
      <c r="U89" s="125"/>
      <c r="V89" s="125"/>
      <c r="W89" s="125"/>
      <c r="X89" s="125"/>
      <c r="Y89" s="139"/>
      <c r="Z89" s="148"/>
      <c r="AA89" s="125"/>
      <c r="AB89" s="125"/>
      <c r="AC89" s="125"/>
      <c r="AD89" s="125"/>
    </row>
    <row r="90" spans="2:30" ht="13.5" customHeight="1">
      <c r="B90" s="148"/>
      <c r="C90" s="125"/>
      <c r="D90" s="125"/>
      <c r="E90" s="125"/>
      <c r="F90" s="125"/>
      <c r="G90" s="139"/>
      <c r="H90" s="148"/>
      <c r="I90" s="125"/>
      <c r="J90" s="125"/>
      <c r="K90" s="125"/>
      <c r="L90" s="125"/>
      <c r="M90" s="139"/>
      <c r="N90" s="148" t="s">
        <v>168</v>
      </c>
      <c r="O90" s="125">
        <v>150</v>
      </c>
      <c r="P90" s="125"/>
      <c r="Q90" s="125"/>
      <c r="R90" s="125"/>
      <c r="S90" s="139"/>
      <c r="T90" s="148"/>
      <c r="U90" s="125"/>
      <c r="V90" s="125"/>
      <c r="W90" s="125"/>
      <c r="X90" s="125"/>
      <c r="Y90" s="139"/>
      <c r="Z90" s="148"/>
      <c r="AA90" s="125"/>
      <c r="AB90" s="125"/>
      <c r="AC90" s="125"/>
      <c r="AD90" s="125"/>
    </row>
    <row r="91" spans="2:30" ht="13.5" customHeight="1">
      <c r="B91" s="148"/>
      <c r="C91" s="125"/>
      <c r="D91" s="125"/>
      <c r="E91" s="125"/>
      <c r="F91" s="125"/>
      <c r="G91" s="139"/>
      <c r="H91" s="148"/>
      <c r="I91" s="125"/>
      <c r="J91" s="125"/>
      <c r="K91" s="125"/>
      <c r="L91" s="125"/>
      <c r="M91" s="139"/>
      <c r="N91" s="148" t="s">
        <v>67</v>
      </c>
      <c r="O91" s="125" t="s">
        <v>38</v>
      </c>
      <c r="P91" s="125"/>
      <c r="Q91" s="125"/>
      <c r="R91" s="125"/>
      <c r="S91" s="139"/>
      <c r="T91" s="148"/>
      <c r="U91" s="125"/>
      <c r="V91" s="125"/>
      <c r="W91" s="125"/>
      <c r="X91" s="125"/>
      <c r="Y91" s="139"/>
      <c r="Z91" s="148"/>
      <c r="AA91" s="125"/>
      <c r="AB91" s="125"/>
      <c r="AC91" s="125"/>
      <c r="AD91" s="125"/>
    </row>
    <row r="92" spans="2:30" ht="13.5" customHeight="1">
      <c r="B92" s="148"/>
      <c r="C92" s="125"/>
      <c r="D92" s="125"/>
      <c r="E92" s="125"/>
      <c r="F92" s="125"/>
      <c r="G92" s="139"/>
      <c r="H92" s="148"/>
      <c r="I92" s="125"/>
      <c r="J92" s="125"/>
      <c r="K92" s="125"/>
      <c r="L92" s="125"/>
      <c r="M92" s="139"/>
      <c r="N92" s="148" t="s">
        <v>40</v>
      </c>
      <c r="O92" s="125">
        <v>5</v>
      </c>
      <c r="P92" s="125"/>
      <c r="Q92" s="125"/>
      <c r="R92" s="125"/>
      <c r="S92" s="139"/>
      <c r="T92" s="148"/>
      <c r="U92" s="125"/>
      <c r="V92" s="125"/>
      <c r="W92" s="125"/>
      <c r="X92" s="125"/>
      <c r="Y92" s="139"/>
      <c r="Z92" s="148"/>
      <c r="AA92" s="125"/>
      <c r="AB92" s="125"/>
      <c r="AC92" s="125"/>
      <c r="AD92" s="125"/>
    </row>
    <row r="93" spans="2:30" ht="13.5" customHeight="1">
      <c r="B93" s="148"/>
      <c r="C93" s="125"/>
      <c r="D93" s="125"/>
      <c r="E93" s="125"/>
      <c r="F93" s="125"/>
      <c r="G93" s="139"/>
      <c r="H93" s="148"/>
      <c r="I93" s="125"/>
      <c r="J93" s="125"/>
      <c r="K93" s="125"/>
      <c r="L93" s="125"/>
      <c r="M93" s="139"/>
      <c r="N93" s="148" t="s">
        <v>62</v>
      </c>
      <c r="O93" s="125">
        <v>50</v>
      </c>
      <c r="P93" s="125"/>
      <c r="Q93" s="125"/>
      <c r="R93" s="125"/>
      <c r="S93" s="139"/>
      <c r="T93" s="148"/>
      <c r="U93" s="125"/>
      <c r="V93" s="125"/>
      <c r="W93" s="125"/>
      <c r="X93" s="125"/>
      <c r="Y93" s="139"/>
      <c r="Z93" s="148"/>
      <c r="AA93" s="125"/>
      <c r="AB93" s="125"/>
      <c r="AC93" s="125"/>
      <c r="AD93" s="125"/>
    </row>
    <row r="94" spans="2:30" ht="13.5" customHeight="1">
      <c r="B94" s="148"/>
      <c r="C94" s="125"/>
      <c r="D94" s="125"/>
      <c r="E94" s="125"/>
      <c r="F94" s="125"/>
      <c r="G94" s="139"/>
      <c r="H94" s="148"/>
      <c r="I94" s="125"/>
      <c r="J94" s="125"/>
      <c r="K94" s="125"/>
      <c r="L94" s="125"/>
      <c r="M94" s="139"/>
      <c r="N94" s="148" t="s">
        <v>72</v>
      </c>
      <c r="O94" s="125">
        <v>125</v>
      </c>
      <c r="P94" s="125"/>
      <c r="Q94" s="125"/>
      <c r="R94" s="125"/>
      <c r="S94" s="139"/>
      <c r="T94" s="148"/>
      <c r="U94" s="125"/>
      <c r="V94" s="125"/>
      <c r="W94" s="125"/>
      <c r="X94" s="125"/>
      <c r="Y94" s="139"/>
      <c r="Z94" s="148"/>
      <c r="AA94" s="125"/>
      <c r="AB94" s="125"/>
      <c r="AC94" s="125"/>
      <c r="AD94" s="125"/>
    </row>
    <row r="95" spans="2:32" ht="14.25">
      <c r="B95" s="156" t="s">
        <v>73</v>
      </c>
      <c r="C95" s="125">
        <f>SUM(C74:C94)</f>
        <v>605</v>
      </c>
      <c r="D95" s="125">
        <f>SUM(D74:D94)</f>
        <v>0</v>
      </c>
      <c r="E95" s="125">
        <f>SUM(E74:E94)</f>
        <v>0</v>
      </c>
      <c r="F95" s="125">
        <f>SUM(F74:F94)</f>
        <v>0</v>
      </c>
      <c r="G95" s="167"/>
      <c r="H95" s="156" t="s">
        <v>73</v>
      </c>
      <c r="I95" s="125">
        <f>SUM(I74:I94)</f>
        <v>660</v>
      </c>
      <c r="J95" s="125">
        <f>SUM(J74:J94)</f>
        <v>0</v>
      </c>
      <c r="K95" s="125">
        <f>SUM(K74:K94)</f>
        <v>0</v>
      </c>
      <c r="L95" s="125">
        <f>SUM(L74:L94)</f>
        <v>0</v>
      </c>
      <c r="N95" s="156" t="s">
        <v>73</v>
      </c>
      <c r="O95" s="125">
        <f>SUM(O74:O94)</f>
        <v>710</v>
      </c>
      <c r="P95" s="125">
        <f>SUM(P74:P94)</f>
        <v>0</v>
      </c>
      <c r="Q95" s="125">
        <f>SUM(Q74:Q94)</f>
        <v>0</v>
      </c>
      <c r="R95" s="125">
        <f>SUM(R74:R94)</f>
        <v>0</v>
      </c>
      <c r="T95" s="156" t="s">
        <v>73</v>
      </c>
      <c r="U95" s="125">
        <f>SUM(U74:U94)</f>
        <v>570</v>
      </c>
      <c r="V95" s="125">
        <f>SUM(V74:V94)</f>
        <v>0</v>
      </c>
      <c r="W95" s="125">
        <f>SUM(W74:W94)</f>
        <v>0</v>
      </c>
      <c r="X95" s="125">
        <f>SUM(X74:X94)</f>
        <v>0</v>
      </c>
      <c r="Z95" s="156" t="s">
        <v>73</v>
      </c>
      <c r="AA95" s="125">
        <f>SUM(AA74:AA94)</f>
        <v>550</v>
      </c>
      <c r="AB95" s="125">
        <f>SUM(AB74:AB94)</f>
        <v>0</v>
      </c>
      <c r="AC95" s="125">
        <f>SUM(AC74:AC94)</f>
        <v>0</v>
      </c>
      <c r="AD95" s="125">
        <f>SUM(AD74:AD94)</f>
        <v>0</v>
      </c>
      <c r="AF95" s="129"/>
    </row>
    <row r="96" ht="9.75" customHeight="1"/>
  </sheetData>
  <sheetProtection/>
  <mergeCells count="21">
    <mergeCell ref="Z72:AD72"/>
    <mergeCell ref="T72:X72"/>
    <mergeCell ref="B48:E48"/>
    <mergeCell ref="B49:F49"/>
    <mergeCell ref="H49:L49"/>
    <mergeCell ref="N49:R49"/>
    <mergeCell ref="B72:F72"/>
    <mergeCell ref="H72:L72"/>
    <mergeCell ref="N72:R72"/>
    <mergeCell ref="Z49:AD49"/>
    <mergeCell ref="B26:F26"/>
    <mergeCell ref="H26:L26"/>
    <mergeCell ref="N26:R26"/>
    <mergeCell ref="B1:F1"/>
    <mergeCell ref="H1:L1"/>
    <mergeCell ref="N1:R1"/>
    <mergeCell ref="Z26:AD26"/>
    <mergeCell ref="T49:X49"/>
    <mergeCell ref="T26:X26"/>
    <mergeCell ref="Z1:AD1"/>
    <mergeCell ref="T1:X1"/>
  </mergeCells>
  <printOptions horizontalCentered="1"/>
  <pageMargins left="0" right="0" top="0.39375" bottom="0" header="0.118055555555556" footer="0"/>
  <pageSetup horizontalDpi="300" verticalDpi="300" orientation="landscape" paperSize="9" scale="83" r:id="rId2"/>
  <headerFooter alignWithMargins="0">
    <oddHeader>&amp;C&amp;F&amp;RPagina &amp;P</oddHeader>
    <oddFooter>&amp;C&amp;A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D36094</cp:lastModifiedBy>
  <cp:lastPrinted>2018-06-21T05:39:43Z</cp:lastPrinted>
  <dcterms:created xsi:type="dcterms:W3CDTF">1996-11-05T10:16:36Z</dcterms:created>
  <dcterms:modified xsi:type="dcterms:W3CDTF">2018-06-21T14:04:54Z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